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830" activeTab="0"/>
  </bookViews>
  <sheets>
    <sheet name="三階段人口" sheetId="1" r:id="rId1"/>
    <sheet name="各縣市老年人口比率" sheetId="2" r:id="rId2"/>
    <sheet name="各縣市老化指數" sheetId="3" r:id="rId3"/>
    <sheet name="各縣市扶幼比" sheetId="4" r:id="rId4"/>
    <sheet name="各縣市扶老比" sheetId="5" r:id="rId5"/>
    <sheet name="各縣市扶養比" sheetId="6" r:id="rId6"/>
  </sheets>
  <definedNames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0</definedName>
    <definedName name="_Order2" hidden="1">0</definedName>
    <definedName name="_Sort" localSheetId="2" hidden="1">#REF!</definedName>
    <definedName name="_Sort" hidden="1">#REF!</definedName>
    <definedName name="m" localSheetId="2">#REF!</definedName>
    <definedName name="m">#REF!</definedName>
    <definedName name="_xlnm.Print_Titles" localSheetId="0">'三階段人口'!$1:$4</definedName>
  </definedNames>
  <calcPr fullCalcOnLoad="1"/>
</workbook>
</file>

<file path=xl/sharedStrings.xml><?xml version="1.0" encoding="utf-8"?>
<sst xmlns="http://schemas.openxmlformats.org/spreadsheetml/2006/main" count="306" uniqueCount="155">
  <si>
    <r>
      <t>扶</t>
    </r>
    <r>
      <rPr>
        <sz val="12"/>
        <rFont val="新細明體"/>
        <family val="1"/>
      </rPr>
      <t>養</t>
    </r>
    <r>
      <rPr>
        <sz val="12"/>
        <rFont val="新細明體"/>
        <family val="1"/>
      </rPr>
      <t>比</t>
    </r>
  </si>
  <si>
    <r>
      <t>0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歲</t>
    </r>
  </si>
  <si>
    <r>
      <t>15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>64</t>
    </r>
    <r>
      <rPr>
        <sz val="12"/>
        <rFont val="新細明體"/>
        <family val="1"/>
      </rPr>
      <t>歲</t>
    </r>
  </si>
  <si>
    <r>
      <t>65</t>
    </r>
    <r>
      <rPr>
        <sz val="12"/>
        <rFont val="新細明體"/>
        <family val="1"/>
      </rPr>
      <t>歲以上</t>
    </r>
  </si>
  <si>
    <t>年          　別</t>
  </si>
  <si>
    <r>
      <t>民國</t>
    </r>
    <r>
      <rPr>
        <sz val="12"/>
        <rFont val="Times New Roman"/>
        <family val="1"/>
      </rPr>
      <t>35</t>
    </r>
    <r>
      <rPr>
        <sz val="12"/>
        <rFont val="細明體"/>
        <family val="3"/>
      </rPr>
      <t>年</t>
    </r>
  </si>
  <si>
    <r>
      <t>民國</t>
    </r>
    <r>
      <rPr>
        <sz val="12"/>
        <rFont val="Times New Roman"/>
        <family val="1"/>
      </rPr>
      <t>36年</t>
    </r>
  </si>
  <si>
    <r>
      <t>民國</t>
    </r>
    <r>
      <rPr>
        <sz val="12"/>
        <rFont val="Times New Roman"/>
        <family val="1"/>
      </rPr>
      <t>37年</t>
    </r>
  </si>
  <si>
    <r>
      <t>民國</t>
    </r>
    <r>
      <rPr>
        <sz val="12"/>
        <rFont val="Times New Roman"/>
        <family val="1"/>
      </rPr>
      <t>38年</t>
    </r>
  </si>
  <si>
    <r>
      <t>民國</t>
    </r>
    <r>
      <rPr>
        <sz val="12"/>
        <rFont val="Times New Roman"/>
        <family val="1"/>
      </rPr>
      <t>39年</t>
    </r>
  </si>
  <si>
    <r>
      <t>民國</t>
    </r>
    <r>
      <rPr>
        <sz val="12"/>
        <rFont val="Times New Roman"/>
        <family val="1"/>
      </rPr>
      <t>40年</t>
    </r>
  </si>
  <si>
    <r>
      <t>民國</t>
    </r>
    <r>
      <rPr>
        <sz val="12"/>
        <rFont val="Times New Roman"/>
        <family val="1"/>
      </rPr>
      <t>41年</t>
    </r>
  </si>
  <si>
    <r>
      <t>民國</t>
    </r>
    <r>
      <rPr>
        <sz val="12"/>
        <rFont val="Times New Roman"/>
        <family val="1"/>
      </rPr>
      <t>42年</t>
    </r>
  </si>
  <si>
    <r>
      <t>民國</t>
    </r>
    <r>
      <rPr>
        <sz val="12"/>
        <rFont val="Times New Roman"/>
        <family val="1"/>
      </rPr>
      <t>43年</t>
    </r>
  </si>
  <si>
    <r>
      <t>民國</t>
    </r>
    <r>
      <rPr>
        <sz val="12"/>
        <rFont val="Times New Roman"/>
        <family val="1"/>
      </rPr>
      <t>44年</t>
    </r>
  </si>
  <si>
    <r>
      <t>民國</t>
    </r>
    <r>
      <rPr>
        <sz val="12"/>
        <rFont val="Times New Roman"/>
        <family val="1"/>
      </rPr>
      <t>45年</t>
    </r>
  </si>
  <si>
    <r>
      <t>民國</t>
    </r>
    <r>
      <rPr>
        <sz val="12"/>
        <rFont val="Times New Roman"/>
        <family val="1"/>
      </rPr>
      <t>46年</t>
    </r>
  </si>
  <si>
    <r>
      <t>民國</t>
    </r>
    <r>
      <rPr>
        <sz val="12"/>
        <rFont val="Times New Roman"/>
        <family val="1"/>
      </rPr>
      <t>47年</t>
    </r>
  </si>
  <si>
    <r>
      <t>民國</t>
    </r>
    <r>
      <rPr>
        <sz val="12"/>
        <rFont val="Times New Roman"/>
        <family val="1"/>
      </rPr>
      <t>48年</t>
    </r>
  </si>
  <si>
    <r>
      <t>民國</t>
    </r>
    <r>
      <rPr>
        <sz val="12"/>
        <rFont val="Times New Roman"/>
        <family val="1"/>
      </rPr>
      <t>49年</t>
    </r>
  </si>
  <si>
    <r>
      <t>民國</t>
    </r>
    <r>
      <rPr>
        <sz val="12"/>
        <rFont val="Times New Roman"/>
        <family val="1"/>
      </rPr>
      <t>50年</t>
    </r>
  </si>
  <si>
    <r>
      <t>民國</t>
    </r>
    <r>
      <rPr>
        <sz val="12"/>
        <rFont val="Times New Roman"/>
        <family val="1"/>
      </rPr>
      <t>51年</t>
    </r>
  </si>
  <si>
    <r>
      <t>民國</t>
    </r>
    <r>
      <rPr>
        <sz val="12"/>
        <rFont val="Times New Roman"/>
        <family val="1"/>
      </rPr>
      <t>52年</t>
    </r>
  </si>
  <si>
    <r>
      <t>民國</t>
    </r>
    <r>
      <rPr>
        <sz val="12"/>
        <rFont val="Times New Roman"/>
        <family val="1"/>
      </rPr>
      <t>53年</t>
    </r>
  </si>
  <si>
    <r>
      <t>民國</t>
    </r>
    <r>
      <rPr>
        <sz val="12"/>
        <rFont val="Times New Roman"/>
        <family val="1"/>
      </rPr>
      <t>54年</t>
    </r>
  </si>
  <si>
    <r>
      <t>民國</t>
    </r>
    <r>
      <rPr>
        <sz val="12"/>
        <rFont val="Times New Roman"/>
        <family val="1"/>
      </rPr>
      <t>55年</t>
    </r>
  </si>
  <si>
    <r>
      <t>民國</t>
    </r>
    <r>
      <rPr>
        <sz val="12"/>
        <rFont val="Times New Roman"/>
        <family val="1"/>
      </rPr>
      <t>56年</t>
    </r>
  </si>
  <si>
    <r>
      <t>民國</t>
    </r>
    <r>
      <rPr>
        <sz val="12"/>
        <rFont val="Times New Roman"/>
        <family val="1"/>
      </rPr>
      <t>57年</t>
    </r>
  </si>
  <si>
    <r>
      <t>民國</t>
    </r>
    <r>
      <rPr>
        <sz val="12"/>
        <rFont val="Times New Roman"/>
        <family val="1"/>
      </rPr>
      <t>58年</t>
    </r>
  </si>
  <si>
    <r>
      <t>民國</t>
    </r>
    <r>
      <rPr>
        <sz val="12"/>
        <rFont val="Times New Roman"/>
        <family val="1"/>
      </rPr>
      <t>59年</t>
    </r>
  </si>
  <si>
    <r>
      <t>民國</t>
    </r>
    <r>
      <rPr>
        <sz val="12"/>
        <rFont val="Times New Roman"/>
        <family val="1"/>
      </rPr>
      <t>60年</t>
    </r>
  </si>
  <si>
    <r>
      <t>民國</t>
    </r>
    <r>
      <rPr>
        <sz val="12"/>
        <rFont val="Times New Roman"/>
        <family val="1"/>
      </rPr>
      <t>61年</t>
    </r>
  </si>
  <si>
    <r>
      <t>民國</t>
    </r>
    <r>
      <rPr>
        <sz val="12"/>
        <rFont val="Times New Roman"/>
        <family val="1"/>
      </rPr>
      <t>62年</t>
    </r>
  </si>
  <si>
    <r>
      <t>民國</t>
    </r>
    <r>
      <rPr>
        <sz val="12"/>
        <rFont val="Times New Roman"/>
        <family val="1"/>
      </rPr>
      <t>63年</t>
    </r>
  </si>
  <si>
    <r>
      <t>民國</t>
    </r>
    <r>
      <rPr>
        <sz val="12"/>
        <rFont val="Times New Roman"/>
        <family val="1"/>
      </rPr>
      <t>64年</t>
    </r>
  </si>
  <si>
    <r>
      <t>民國</t>
    </r>
    <r>
      <rPr>
        <sz val="12"/>
        <rFont val="Times New Roman"/>
        <family val="1"/>
      </rPr>
      <t>65年</t>
    </r>
  </si>
  <si>
    <r>
      <t>民國</t>
    </r>
    <r>
      <rPr>
        <sz val="12"/>
        <rFont val="Times New Roman"/>
        <family val="1"/>
      </rPr>
      <t>66年</t>
    </r>
  </si>
  <si>
    <r>
      <t>民國</t>
    </r>
    <r>
      <rPr>
        <sz val="12"/>
        <rFont val="Times New Roman"/>
        <family val="1"/>
      </rPr>
      <t>67年</t>
    </r>
  </si>
  <si>
    <r>
      <t>民國</t>
    </r>
    <r>
      <rPr>
        <sz val="12"/>
        <rFont val="Times New Roman"/>
        <family val="1"/>
      </rPr>
      <t>68年</t>
    </r>
  </si>
  <si>
    <r>
      <t>民國</t>
    </r>
    <r>
      <rPr>
        <sz val="12"/>
        <rFont val="Times New Roman"/>
        <family val="1"/>
      </rPr>
      <t>69年</t>
    </r>
  </si>
  <si>
    <r>
      <t>民國</t>
    </r>
    <r>
      <rPr>
        <sz val="12"/>
        <rFont val="Times New Roman"/>
        <family val="1"/>
      </rPr>
      <t>70年</t>
    </r>
  </si>
  <si>
    <r>
      <t>民國</t>
    </r>
    <r>
      <rPr>
        <sz val="12"/>
        <rFont val="Times New Roman"/>
        <family val="1"/>
      </rPr>
      <t>71年</t>
    </r>
  </si>
  <si>
    <r>
      <t>民國</t>
    </r>
    <r>
      <rPr>
        <sz val="12"/>
        <rFont val="Times New Roman"/>
        <family val="1"/>
      </rPr>
      <t>72年</t>
    </r>
  </si>
  <si>
    <r>
      <t>民國</t>
    </r>
    <r>
      <rPr>
        <sz val="12"/>
        <rFont val="Times New Roman"/>
        <family val="1"/>
      </rPr>
      <t>73年</t>
    </r>
  </si>
  <si>
    <r>
      <t>民國</t>
    </r>
    <r>
      <rPr>
        <sz val="12"/>
        <rFont val="Times New Roman"/>
        <family val="1"/>
      </rPr>
      <t>74年</t>
    </r>
  </si>
  <si>
    <r>
      <t>民國</t>
    </r>
    <r>
      <rPr>
        <sz val="12"/>
        <rFont val="Times New Roman"/>
        <family val="1"/>
      </rPr>
      <t>75年</t>
    </r>
  </si>
  <si>
    <r>
      <t>民國</t>
    </r>
    <r>
      <rPr>
        <sz val="12"/>
        <rFont val="Times New Roman"/>
        <family val="1"/>
      </rPr>
      <t>76年</t>
    </r>
  </si>
  <si>
    <r>
      <t>民國</t>
    </r>
    <r>
      <rPr>
        <sz val="12"/>
        <rFont val="Times New Roman"/>
        <family val="1"/>
      </rPr>
      <t>77年</t>
    </r>
  </si>
  <si>
    <r>
      <t>民國</t>
    </r>
    <r>
      <rPr>
        <sz val="12"/>
        <rFont val="Times New Roman"/>
        <family val="1"/>
      </rPr>
      <t>78年</t>
    </r>
  </si>
  <si>
    <r>
      <t>民國</t>
    </r>
    <r>
      <rPr>
        <sz val="12"/>
        <rFont val="Times New Roman"/>
        <family val="1"/>
      </rPr>
      <t>79年</t>
    </r>
  </si>
  <si>
    <r>
      <t>民國</t>
    </r>
    <r>
      <rPr>
        <sz val="12"/>
        <rFont val="Times New Roman"/>
        <family val="1"/>
      </rPr>
      <t>80年</t>
    </r>
  </si>
  <si>
    <r>
      <t>民國</t>
    </r>
    <r>
      <rPr>
        <sz val="12"/>
        <rFont val="Times New Roman"/>
        <family val="1"/>
      </rPr>
      <t>81年</t>
    </r>
  </si>
  <si>
    <r>
      <t>民國</t>
    </r>
    <r>
      <rPr>
        <sz val="12"/>
        <rFont val="Times New Roman"/>
        <family val="1"/>
      </rPr>
      <t>82年</t>
    </r>
  </si>
  <si>
    <r>
      <t>民國</t>
    </r>
    <r>
      <rPr>
        <sz val="12"/>
        <rFont val="Times New Roman"/>
        <family val="1"/>
      </rPr>
      <t>83年</t>
    </r>
  </si>
  <si>
    <r>
      <t>民國</t>
    </r>
    <r>
      <rPr>
        <sz val="12"/>
        <rFont val="Times New Roman"/>
        <family val="1"/>
      </rPr>
      <t>84年</t>
    </r>
  </si>
  <si>
    <r>
      <t>民國</t>
    </r>
    <r>
      <rPr>
        <sz val="12"/>
        <rFont val="Times New Roman"/>
        <family val="1"/>
      </rPr>
      <t>85年</t>
    </r>
  </si>
  <si>
    <r>
      <t>民國</t>
    </r>
    <r>
      <rPr>
        <sz val="12"/>
        <rFont val="Times New Roman"/>
        <family val="1"/>
      </rPr>
      <t>86年</t>
    </r>
  </si>
  <si>
    <r>
      <t>民國</t>
    </r>
    <r>
      <rPr>
        <sz val="12"/>
        <rFont val="Times New Roman"/>
        <family val="1"/>
      </rPr>
      <t>87年</t>
    </r>
  </si>
  <si>
    <r>
      <t>民國</t>
    </r>
    <r>
      <rPr>
        <sz val="12"/>
        <rFont val="Times New Roman"/>
        <family val="1"/>
      </rPr>
      <t>88年</t>
    </r>
  </si>
  <si>
    <r>
      <t>民國</t>
    </r>
    <r>
      <rPr>
        <sz val="12"/>
        <rFont val="Times New Roman"/>
        <family val="1"/>
      </rPr>
      <t>89年</t>
    </r>
  </si>
  <si>
    <r>
      <t>民國</t>
    </r>
    <r>
      <rPr>
        <sz val="12"/>
        <rFont val="Times New Roman"/>
        <family val="1"/>
      </rPr>
      <t>90年</t>
    </r>
  </si>
  <si>
    <r>
      <t>民國</t>
    </r>
    <r>
      <rPr>
        <sz val="12"/>
        <rFont val="Times New Roman"/>
        <family val="1"/>
      </rPr>
      <t>91年</t>
    </r>
  </si>
  <si>
    <r>
      <t>民國</t>
    </r>
    <r>
      <rPr>
        <sz val="12"/>
        <rFont val="Times New Roman"/>
        <family val="1"/>
      </rPr>
      <t>92年</t>
    </r>
  </si>
  <si>
    <r>
      <t>民國</t>
    </r>
    <r>
      <rPr>
        <sz val="12"/>
        <rFont val="Times New Roman"/>
        <family val="1"/>
      </rPr>
      <t>93年</t>
    </r>
  </si>
  <si>
    <r>
      <t>民國</t>
    </r>
    <r>
      <rPr>
        <sz val="12"/>
        <rFont val="Times New Roman"/>
        <family val="1"/>
      </rPr>
      <t>94年</t>
    </r>
  </si>
  <si>
    <r>
      <t>民國</t>
    </r>
    <r>
      <rPr>
        <sz val="12"/>
        <rFont val="Times New Roman"/>
        <family val="1"/>
      </rPr>
      <t>95年</t>
    </r>
  </si>
  <si>
    <r>
      <t>民國</t>
    </r>
    <r>
      <rPr>
        <sz val="12"/>
        <rFont val="Times New Roman"/>
        <family val="1"/>
      </rPr>
      <t>96年</t>
    </r>
  </si>
  <si>
    <r>
      <t>民國</t>
    </r>
    <r>
      <rPr>
        <sz val="12"/>
        <rFont val="Times New Roman"/>
        <family val="1"/>
      </rPr>
      <t>97年</t>
    </r>
  </si>
  <si>
    <r>
      <t>民國</t>
    </r>
    <r>
      <rPr>
        <sz val="12"/>
        <rFont val="Times New Roman"/>
        <family val="1"/>
      </rPr>
      <t>98年</t>
    </r>
  </si>
  <si>
    <t>年底人口三階段年齡結構、依賴比、老化指數及扶養比</t>
  </si>
  <si>
    <t>內政部戶政司　編製</t>
  </si>
  <si>
    <r>
      <t>民國</t>
    </r>
    <r>
      <rPr>
        <sz val="12"/>
        <rFont val="Times New Roman"/>
        <family val="1"/>
      </rPr>
      <t>99年</t>
    </r>
  </si>
  <si>
    <r>
      <t>民國</t>
    </r>
    <r>
      <rPr>
        <sz val="12"/>
        <rFont val="Times New Roman"/>
        <family val="1"/>
      </rPr>
      <t>100年</t>
    </r>
  </si>
  <si>
    <t>說明：1.民國60(含)年以前資料不包括金門縣及連江縣。</t>
  </si>
  <si>
    <r>
      <t>民國</t>
    </r>
    <r>
      <rPr>
        <sz val="12"/>
        <rFont val="Times New Roman"/>
        <family val="1"/>
      </rPr>
      <t>101年</t>
    </r>
  </si>
  <si>
    <r>
      <t>民國</t>
    </r>
    <r>
      <rPr>
        <sz val="12"/>
        <rFont val="Times New Roman"/>
        <family val="1"/>
      </rPr>
      <t>102年</t>
    </r>
  </si>
  <si>
    <r>
      <t>民國</t>
    </r>
    <r>
      <rPr>
        <sz val="12"/>
        <rFont val="Times New Roman"/>
        <family val="1"/>
      </rPr>
      <t>103年</t>
    </r>
  </si>
  <si>
    <t>總計</t>
  </si>
  <si>
    <t>年　底　人　口　數（人）</t>
  </si>
  <si>
    <t>百　分　比　分　配（%）</t>
  </si>
  <si>
    <r>
      <t>　　　5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扶養比：依賴人口</t>
    </r>
    <r>
      <rPr>
        <sz val="11"/>
        <rFont val="Times New Roman"/>
        <family val="1"/>
      </rPr>
      <t>(0~14</t>
    </r>
    <r>
      <rPr>
        <sz val="11"/>
        <rFont val="新細明體"/>
        <family val="1"/>
      </rPr>
      <t>歲及</t>
    </r>
    <r>
      <rPr>
        <sz val="11"/>
        <rFont val="Times New Roman"/>
        <family val="1"/>
      </rPr>
      <t>65</t>
    </r>
    <r>
      <rPr>
        <sz val="11"/>
        <rFont val="新細明體"/>
        <family val="1"/>
      </rPr>
      <t>歲以上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對工作年齡人口扶養負擔的一種簡略測度，即扶養比</t>
    </r>
    <r>
      <rPr>
        <sz val="11"/>
        <rFont val="Times New Roman"/>
        <family val="1"/>
      </rPr>
      <t>=(0-14</t>
    </r>
    <r>
      <rPr>
        <sz val="11"/>
        <rFont val="新細明體"/>
        <family val="1"/>
      </rPr>
      <t>歲人口</t>
    </r>
    <r>
      <rPr>
        <sz val="11"/>
        <rFont val="Times New Roman"/>
        <family val="1"/>
      </rPr>
      <t>+65</t>
    </r>
    <r>
      <rPr>
        <sz val="11"/>
        <rFont val="新細明體"/>
        <family val="1"/>
      </rPr>
      <t>歲以上人口</t>
    </r>
    <r>
      <rPr>
        <sz val="11"/>
        <rFont val="Times New Roman"/>
        <family val="1"/>
      </rPr>
      <t>)/(15-64</t>
    </r>
    <r>
      <rPr>
        <sz val="11"/>
        <rFont val="新細明體"/>
        <family val="1"/>
      </rPr>
      <t>歲人口</t>
    </r>
    <r>
      <rPr>
        <sz val="11"/>
        <rFont val="Times New Roman"/>
        <family val="1"/>
      </rPr>
      <t>)*100</t>
    </r>
    <r>
      <rPr>
        <sz val="11"/>
        <rFont val="新細明體"/>
        <family val="1"/>
      </rPr>
      <t>。</t>
    </r>
  </si>
  <si>
    <t>單位：人；%</t>
  </si>
  <si>
    <t>幼年人口依賴比(扶幼比)</t>
  </si>
  <si>
    <t>老年人口依賴比(扶老比)</t>
  </si>
  <si>
    <t>老幼人口比(老化指數)</t>
  </si>
  <si>
    <t>　　　2.幼年人口依賴比(扶幼比)=(0-14歲人口)/(15-64歲人口)*100。</t>
  </si>
  <si>
    <t>　　　3.老年人口依賴比(扶老比)=(65歲以上人口)/(15-64歲人口)*100。</t>
  </si>
  <si>
    <r>
      <t>　　　4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老幼人口比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老化指數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：為衡量一地區人口老化程度之指標，即老化指數</t>
    </r>
    <r>
      <rPr>
        <sz val="11"/>
        <rFont val="Times New Roman"/>
        <family val="1"/>
      </rPr>
      <t>=(65</t>
    </r>
    <r>
      <rPr>
        <sz val="11"/>
        <rFont val="新細明體"/>
        <family val="1"/>
      </rPr>
      <t>歲以上人口</t>
    </r>
    <r>
      <rPr>
        <sz val="11"/>
        <rFont val="Times New Roman"/>
        <family val="1"/>
      </rPr>
      <t>)/(0-14</t>
    </r>
    <r>
      <rPr>
        <sz val="11"/>
        <rFont val="新細明體"/>
        <family val="1"/>
      </rPr>
      <t>歲人口</t>
    </r>
    <r>
      <rPr>
        <sz val="11"/>
        <rFont val="Times New Roman"/>
        <family val="1"/>
      </rPr>
      <t>)*100</t>
    </r>
    <r>
      <rPr>
        <sz val="11"/>
        <rFont val="新細明體"/>
        <family val="1"/>
      </rPr>
      <t>。</t>
    </r>
  </si>
  <si>
    <r>
      <t>民國</t>
    </r>
    <r>
      <rPr>
        <sz val="12"/>
        <rFont val="Times New Roman"/>
        <family val="1"/>
      </rPr>
      <t>104年</t>
    </r>
  </si>
  <si>
    <r>
      <t>民國</t>
    </r>
    <r>
      <rPr>
        <sz val="12"/>
        <rFont val="Times New Roman"/>
        <family val="1"/>
      </rPr>
      <t>105年</t>
    </r>
  </si>
  <si>
    <r>
      <t>民國</t>
    </r>
    <r>
      <rPr>
        <sz val="12"/>
        <rFont val="Times New Roman"/>
        <family val="1"/>
      </rPr>
      <t>106年</t>
    </r>
  </si>
  <si>
    <r>
      <t>民國</t>
    </r>
    <r>
      <rPr>
        <sz val="12"/>
        <rFont val="Times New Roman"/>
        <family val="1"/>
      </rPr>
      <t>107年</t>
    </r>
  </si>
  <si>
    <t>各縣市老年人口比率</t>
  </si>
  <si>
    <t>單位：%</t>
  </si>
  <si>
    <t>區域別</t>
  </si>
  <si>
    <t>100年底</t>
  </si>
  <si>
    <t>101年底</t>
  </si>
  <si>
    <t>102年底</t>
  </si>
  <si>
    <t>103年底</t>
  </si>
  <si>
    <t>104年底</t>
  </si>
  <si>
    <t>105年底</t>
  </si>
  <si>
    <t>106年底</t>
  </si>
  <si>
    <t>總　計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</si>
  <si>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</si>
  <si>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</si>
  <si>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</si>
  <si>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</si>
  <si>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</si>
  <si>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</si>
  <si>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</si>
  <si>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</si>
  <si>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</si>
  <si>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</si>
  <si>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</si>
  <si>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</si>
  <si>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</si>
  <si>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</si>
  <si>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</si>
  <si>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</si>
  <si>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</si>
  <si>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</si>
  <si>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</si>
  <si>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</si>
  <si>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</si>
  <si>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</si>
  <si>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說明：1.桃園市於103年12月25改制直轄市，惟為利比較，本表均以桃園市標示。</t>
  </si>
  <si>
    <t>　　　2.粉色區域表示指標值 &gt; = 14。</t>
  </si>
  <si>
    <t>107年底</t>
  </si>
  <si>
    <t>各縣市老化指數</t>
  </si>
  <si>
    <t>　　　2.粉色區域表示指標值 &gt; = 100。</t>
  </si>
  <si>
    <t>各縣市扶幼比與全國平均值比較</t>
  </si>
  <si>
    <t>說明：1.桃園市於103年12月25改制直轄市，惟為利比較，本表均以桃園市標示。</t>
  </si>
  <si>
    <t>　　　2.粉紅色區塊表示較全國平均值高，粉藍色則反之。</t>
  </si>
  <si>
    <t>說明：1.桃園市於103年12月25改制直轄市，惟為利比較，本表均以桃園市標示。</t>
  </si>
  <si>
    <t>各縣市扶老比與全國平均值比較</t>
  </si>
  <si>
    <t>區域別</t>
  </si>
  <si>
    <t>說明：1.桃園市於103年12月25改制直轄市，惟為利比較，本表均以桃園市標示。</t>
  </si>
  <si>
    <t>　　　2.粉紅色區塊表示較全國平均值高，粉藍色則反之。</t>
  </si>
  <si>
    <t>各縣市扶養比與全國平均值比較</t>
  </si>
  <si>
    <t>　　　2.粉紅色區塊表示較全國平均值高，粉藍色則反之。</t>
  </si>
  <si>
    <t>99年底</t>
  </si>
  <si>
    <r>
      <t>民國</t>
    </r>
    <r>
      <rPr>
        <sz val="12"/>
        <rFont val="Times New Roman"/>
        <family val="1"/>
      </rPr>
      <t>108年</t>
    </r>
  </si>
  <si>
    <t>108年底</t>
  </si>
  <si>
    <t>108年底</t>
  </si>
  <si>
    <r>
      <t>民國</t>
    </r>
    <r>
      <rPr>
        <sz val="12"/>
        <rFont val="Times New Roman"/>
        <family val="1"/>
      </rPr>
      <t>109年</t>
    </r>
  </si>
  <si>
    <t>109年底</t>
  </si>
  <si>
    <r>
      <t>民國</t>
    </r>
    <r>
      <rPr>
        <sz val="12"/>
        <rFont val="Times New Roman"/>
        <family val="1"/>
      </rPr>
      <t>110</t>
    </r>
    <r>
      <rPr>
        <sz val="12"/>
        <rFont val="新細明體"/>
        <family val="1"/>
      </rPr>
      <t>年</t>
    </r>
  </si>
  <si>
    <t>110年底</t>
  </si>
  <si>
    <t>110年底</t>
  </si>
  <si>
    <r>
      <t>民國</t>
    </r>
    <r>
      <rPr>
        <sz val="12"/>
        <rFont val="Times New Roman"/>
        <family val="1"/>
      </rPr>
      <t>111</t>
    </r>
    <r>
      <rPr>
        <sz val="12"/>
        <rFont val="新細明體"/>
        <family val="1"/>
      </rPr>
      <t>年</t>
    </r>
  </si>
  <si>
    <t>111年底</t>
  </si>
  <si>
    <r>
      <t>111</t>
    </r>
    <r>
      <rPr>
        <sz val="12"/>
        <rFont val="新細明體"/>
        <family val="1"/>
      </rPr>
      <t>年底</t>
    </r>
  </si>
  <si>
    <r>
      <t>民國</t>
    </r>
    <r>
      <rPr>
        <sz val="12"/>
        <rFont val="Times New Roman"/>
        <family val="1"/>
      </rPr>
      <t>112</t>
    </r>
    <r>
      <rPr>
        <sz val="12"/>
        <rFont val="新細明體"/>
        <family val="1"/>
      </rPr>
      <t>年</t>
    </r>
  </si>
  <si>
    <t>112年底</t>
  </si>
  <si>
    <r>
      <t>112年底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</si>
</sst>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–&quot;#,##0;&quot;—&quot;"/>
    <numFmt numFmtId="177" formatCode="#,##0.0;&quot;–&quot;#,##0.0;&quot;—&quot;"/>
    <numFmt numFmtId="178" formatCode="#,##0.00;&quot;–&quot;#,##0.00;&quot;—&quot;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1"/>
      <name val="Times New Roman"/>
      <family val="1"/>
    </font>
    <font>
      <sz val="11.5"/>
      <name val="新細明體"/>
      <family val="1"/>
    </font>
    <font>
      <sz val="12"/>
      <color indexed="63"/>
      <name val="Times New Roman"/>
      <family val="1"/>
    </font>
    <font>
      <sz val="12"/>
      <name val="細明體"/>
      <family val="3"/>
    </font>
    <font>
      <b/>
      <sz val="14"/>
      <color indexed="8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5" fillId="0" borderId="0" xfId="39" applyFont="1" applyAlignment="1">
      <alignment horizontal="left" vertical="center"/>
      <protection/>
    </xf>
    <xf numFmtId="0" fontId="5" fillId="0" borderId="0" xfId="40" applyFont="1" applyAlignment="1" quotePrefix="1">
      <alignment horizontal="left" vertical="center"/>
      <protection/>
    </xf>
    <xf numFmtId="0" fontId="2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2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top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8" fontId="0" fillId="0" borderId="11" xfId="0" applyNumberFormat="1" applyBorder="1" applyAlignment="1">
      <alignment/>
    </xf>
    <xf numFmtId="0" fontId="10" fillId="0" borderId="16" xfId="0" applyFont="1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51" fillId="0" borderId="21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51" fillId="0" borderId="22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13" xfId="34" applyFont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2" fontId="33" fillId="0" borderId="11" xfId="38" applyNumberFormat="1" applyBorder="1">
      <alignment vertical="center"/>
      <protection/>
    </xf>
    <xf numFmtId="2" fontId="33" fillId="0" borderId="15" xfId="38" applyNumberFormat="1" applyBorder="1">
      <alignment vertical="center"/>
      <protection/>
    </xf>
    <xf numFmtId="2" fontId="51" fillId="0" borderId="21" xfId="38" applyNumberFormat="1" applyFont="1" applyFill="1" applyBorder="1">
      <alignment vertical="center"/>
      <protection/>
    </xf>
    <xf numFmtId="2" fontId="33" fillId="0" borderId="11" xfId="38" applyNumberFormat="1" applyBorder="1">
      <alignment vertical="center"/>
      <protection/>
    </xf>
    <xf numFmtId="2" fontId="33" fillId="0" borderId="15" xfId="38" applyNumberFormat="1" applyBorder="1">
      <alignment vertical="center"/>
      <protection/>
    </xf>
    <xf numFmtId="2" fontId="51" fillId="0" borderId="21" xfId="38" applyNumberFormat="1" applyFont="1" applyFill="1" applyBorder="1">
      <alignment vertical="center"/>
      <protection/>
    </xf>
    <xf numFmtId="4" fontId="33" fillId="0" borderId="11" xfId="38" applyNumberFormat="1" applyBorder="1">
      <alignment vertical="center"/>
      <protection/>
    </xf>
    <xf numFmtId="2" fontId="33" fillId="0" borderId="11" xfId="38" applyNumberFormat="1" applyBorder="1">
      <alignment vertical="center"/>
      <protection/>
    </xf>
    <xf numFmtId="2" fontId="33" fillId="0" borderId="15" xfId="38" applyNumberFormat="1" applyBorder="1">
      <alignment vertical="center"/>
      <protection/>
    </xf>
    <xf numFmtId="2" fontId="51" fillId="0" borderId="21" xfId="38" applyNumberFormat="1" applyFont="1" applyFill="1" applyBorder="1">
      <alignment vertical="center"/>
      <protection/>
    </xf>
    <xf numFmtId="2" fontId="33" fillId="0" borderId="11" xfId="38" applyNumberFormat="1" applyBorder="1">
      <alignment vertical="center"/>
      <protection/>
    </xf>
    <xf numFmtId="2" fontId="33" fillId="0" borderId="15" xfId="38" applyNumberFormat="1" applyBorder="1">
      <alignment vertical="center"/>
      <protection/>
    </xf>
    <xf numFmtId="2" fontId="51" fillId="0" borderId="21" xfId="38" applyNumberFormat="1" applyFont="1" applyFill="1" applyBorder="1">
      <alignment vertical="center"/>
      <protection/>
    </xf>
    <xf numFmtId="2" fontId="33" fillId="0" borderId="15" xfId="38" applyNumberFormat="1" applyBorder="1">
      <alignment vertical="center"/>
      <protection/>
    </xf>
    <xf numFmtId="2" fontId="51" fillId="0" borderId="21" xfId="38" applyNumberFormat="1" applyFont="1" applyFill="1" applyBorder="1">
      <alignment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 生死" xfId="39"/>
    <cellStyle name="一般_結婚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80"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>
          <bgColor rgb="FFFFC7CE"/>
        </patternFill>
      </fill>
    </dxf>
    <dxf>
      <fill>
        <patternFill>
          <bgColor theme="4" tint="0.3999499976634979"/>
        </patternFill>
      </fill>
    </dxf>
    <dxf>
      <fill>
        <patternFill patternType="solid">
          <fgColor indexed="65"/>
          <bgColor rgb="FFFFCCCC"/>
        </patternFill>
      </fill>
    </dxf>
    <dxf>
      <fill>
        <patternFill patternType="solid">
          <fgColor indexed="65"/>
          <bgColor rgb="FFFFCCCC"/>
        </patternFill>
      </fill>
    </dxf>
    <dxf>
      <fill>
        <patternFill patternType="solid">
          <fgColor indexed="65"/>
          <bgColor rgb="FFFFCCCC"/>
        </patternFill>
      </fill>
    </dxf>
    <dxf>
      <fill>
        <patternFill patternType="solid">
          <fgColor indexed="65"/>
          <bgColor rgb="FFFFCCCC"/>
        </patternFill>
      </fill>
    </dxf>
    <dxf>
      <fill>
        <patternFill patternType="solid">
          <fgColor indexed="65"/>
          <bgColor rgb="FFFFCCCC"/>
        </patternFill>
      </fill>
    </dxf>
    <dxf>
      <fill>
        <patternFill patternType="solid">
          <fgColor indexed="65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zoomScale="115" zoomScaleNormal="115" zoomScalePageLayoutView="0" workbookViewId="0" topLeftCell="A1">
      <pane xSplit="2" ySplit="4" topLeftCell="C5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74" sqref="O74"/>
    </sheetView>
  </sheetViews>
  <sheetFormatPr defaultColWidth="9.00390625" defaultRowHeight="15.75"/>
  <cols>
    <col min="1" max="1" width="10.625" style="0" customWidth="1"/>
    <col min="2" max="2" width="5.625" style="0" customWidth="1"/>
    <col min="3" max="6" width="10.125" style="0" customWidth="1"/>
    <col min="7" max="9" width="10.00390625" style="0" customWidth="1"/>
    <col min="10" max="12" width="8.75390625" style="0" customWidth="1"/>
    <col min="13" max="13" width="8.125" style="0" customWidth="1"/>
  </cols>
  <sheetData>
    <row r="1" spans="1:13" ht="25.5" customHeight="1">
      <c r="A1" s="2" t="s">
        <v>69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M2" s="25" t="s">
        <v>81</v>
      </c>
    </row>
    <row r="3" spans="1:13" ht="24.75" customHeight="1">
      <c r="A3" s="64" t="s">
        <v>4</v>
      </c>
      <c r="B3" s="65"/>
      <c r="C3" s="10" t="s">
        <v>78</v>
      </c>
      <c r="D3" s="10"/>
      <c r="E3" s="11"/>
      <c r="F3" s="11"/>
      <c r="G3" s="12" t="s">
        <v>79</v>
      </c>
      <c r="H3" s="11"/>
      <c r="I3" s="11"/>
      <c r="J3" s="70" t="s">
        <v>82</v>
      </c>
      <c r="K3" s="70" t="s">
        <v>83</v>
      </c>
      <c r="L3" s="70" t="s">
        <v>84</v>
      </c>
      <c r="M3" s="68" t="s">
        <v>0</v>
      </c>
    </row>
    <row r="4" spans="1:13" ht="24.75" customHeight="1">
      <c r="A4" s="66"/>
      <c r="B4" s="67"/>
      <c r="C4" s="21" t="s">
        <v>77</v>
      </c>
      <c r="D4" s="22" t="s">
        <v>1</v>
      </c>
      <c r="E4" s="14" t="s">
        <v>2</v>
      </c>
      <c r="F4" s="15" t="s">
        <v>3</v>
      </c>
      <c r="G4" s="14" t="s">
        <v>1</v>
      </c>
      <c r="H4" s="14" t="s">
        <v>2</v>
      </c>
      <c r="I4" s="15" t="s">
        <v>3</v>
      </c>
      <c r="J4" s="71"/>
      <c r="K4" s="71"/>
      <c r="L4" s="71"/>
      <c r="M4" s="69"/>
    </row>
    <row r="5" spans="1:13" ht="16.5" customHeight="1">
      <c r="A5" s="4" t="s">
        <v>5</v>
      </c>
      <c r="B5" s="5">
        <v>1946</v>
      </c>
      <c r="C5" s="6">
        <f aca="true" t="shared" si="0" ref="C5:C68">SUM(D5:F5)</f>
        <v>6090860</v>
      </c>
      <c r="D5" s="23">
        <v>2638801</v>
      </c>
      <c r="E5" s="7">
        <v>3296856</v>
      </c>
      <c r="F5" s="7">
        <v>155203</v>
      </c>
      <c r="G5" s="20">
        <f aca="true" t="shared" si="1" ref="G5:G68">D5/$C5*100</f>
        <v>43.32394768554851</v>
      </c>
      <c r="H5" s="20">
        <f aca="true" t="shared" si="2" ref="H5:H68">E5/$C5*100</f>
        <v>54.127922822064534</v>
      </c>
      <c r="I5" s="20">
        <f aca="true" t="shared" si="3" ref="I5:I68">F5/$C5*100</f>
        <v>2.5481294923869533</v>
      </c>
      <c r="J5" s="20">
        <f>D5/E5*100</f>
        <v>80.03992288410534</v>
      </c>
      <c r="K5" s="20">
        <f>F5/E5*100</f>
        <v>4.707606277010582</v>
      </c>
      <c r="L5" s="20">
        <f>F5/D5*100</f>
        <v>5.881572729432799</v>
      </c>
      <c r="M5" s="7">
        <f>(D5+F5)/E5*100</f>
        <v>84.74752916111592</v>
      </c>
    </row>
    <row r="6" spans="1:13" ht="16.5" customHeight="1">
      <c r="A6" s="4" t="s">
        <v>6</v>
      </c>
      <c r="B6" s="5">
        <v>1947</v>
      </c>
      <c r="C6" s="6">
        <f t="shared" si="0"/>
        <v>6497734</v>
      </c>
      <c r="D6" s="23">
        <v>2750200</v>
      </c>
      <c r="E6" s="7">
        <v>3583450</v>
      </c>
      <c r="F6" s="7">
        <v>164084</v>
      </c>
      <c r="G6" s="20">
        <f t="shared" si="1"/>
        <v>42.32552455979269</v>
      </c>
      <c r="H6" s="20">
        <f t="shared" si="2"/>
        <v>55.149225868587415</v>
      </c>
      <c r="I6" s="20">
        <f t="shared" si="3"/>
        <v>2.525249571619891</v>
      </c>
      <c r="J6" s="20">
        <f>D6/E6*100</f>
        <v>76.74726869357742</v>
      </c>
      <c r="K6" s="20">
        <f>F6/E6*100</f>
        <v>4.578939290348686</v>
      </c>
      <c r="L6" s="20">
        <f>F6/D6*100</f>
        <v>5.966256999490946</v>
      </c>
      <c r="M6" s="7">
        <f>(D6+F6)/E6*100</f>
        <v>81.3262079839261</v>
      </c>
    </row>
    <row r="7" spans="1:13" ht="16.5" customHeight="1">
      <c r="A7" s="4" t="s">
        <v>7</v>
      </c>
      <c r="B7" s="5">
        <v>1948</v>
      </c>
      <c r="C7" s="6">
        <f t="shared" si="0"/>
        <v>6807601</v>
      </c>
      <c r="D7" s="23">
        <v>2855886</v>
      </c>
      <c r="E7" s="7">
        <v>3777129</v>
      </c>
      <c r="F7" s="7">
        <v>174586</v>
      </c>
      <c r="G7" s="20">
        <f t="shared" si="1"/>
        <v>41.95143046720864</v>
      </c>
      <c r="H7" s="20">
        <f t="shared" si="2"/>
        <v>55.48399502262251</v>
      </c>
      <c r="I7" s="20">
        <f t="shared" si="3"/>
        <v>2.564574510168854</v>
      </c>
      <c r="J7" s="20">
        <f>D7/E7*100</f>
        <v>75.60996725290558</v>
      </c>
      <c r="K7" s="20">
        <f>F7/E7*100</f>
        <v>4.622187910447327</v>
      </c>
      <c r="L7" s="20">
        <f>F7/D7*100</f>
        <v>6.113199196326464</v>
      </c>
      <c r="M7" s="7">
        <f>(D7+F7)/E7*100</f>
        <v>80.2321551633529</v>
      </c>
    </row>
    <row r="8" spans="1:13" ht="16.5" customHeight="1">
      <c r="A8" s="4" t="s">
        <v>8</v>
      </c>
      <c r="B8" s="5">
        <v>1949</v>
      </c>
      <c r="C8" s="6">
        <f t="shared" si="0"/>
        <v>7396931</v>
      </c>
      <c r="D8" s="23">
        <v>3040727</v>
      </c>
      <c r="E8" s="7">
        <v>4171582</v>
      </c>
      <c r="F8" s="7">
        <v>184622</v>
      </c>
      <c r="G8" s="20">
        <f t="shared" si="1"/>
        <v>41.10795409609742</v>
      </c>
      <c r="H8" s="20">
        <f t="shared" si="2"/>
        <v>56.39611887686934</v>
      </c>
      <c r="I8" s="20">
        <f t="shared" si="3"/>
        <v>2.4959270270332383</v>
      </c>
      <c r="J8" s="20">
        <f aca="true" t="shared" si="4" ref="J8:J71">D8/E8*100</f>
        <v>72.89145940317127</v>
      </c>
      <c r="K8" s="20">
        <f aca="true" t="shared" si="5" ref="K8:K71">F8/E8*100</f>
        <v>4.4257070818696596</v>
      </c>
      <c r="L8" s="20">
        <f aca="true" t="shared" si="6" ref="L8:L71">F8/D8*100</f>
        <v>6.07164010448817</v>
      </c>
      <c r="M8" s="7">
        <f aca="true" t="shared" si="7" ref="M8:M71">(D8+F8)/E8*100</f>
        <v>77.31716648504093</v>
      </c>
    </row>
    <row r="9" spans="1:13" ht="16.5" customHeight="1">
      <c r="A9" s="4" t="s">
        <v>9</v>
      </c>
      <c r="B9" s="5">
        <v>1950</v>
      </c>
      <c r="C9" s="6">
        <f t="shared" si="0"/>
        <v>7554399</v>
      </c>
      <c r="D9" s="23">
        <v>3129075</v>
      </c>
      <c r="E9" s="7">
        <v>4236562</v>
      </c>
      <c r="F9" s="7">
        <v>188762</v>
      </c>
      <c r="G9" s="20">
        <f t="shared" si="1"/>
        <v>41.42056833376156</v>
      </c>
      <c r="H9" s="20">
        <f t="shared" si="2"/>
        <v>56.08072859270473</v>
      </c>
      <c r="I9" s="20">
        <f t="shared" si="3"/>
        <v>2.498703073533712</v>
      </c>
      <c r="J9" s="20">
        <f t="shared" si="4"/>
        <v>73.8588270394721</v>
      </c>
      <c r="K9" s="20">
        <f t="shared" si="5"/>
        <v>4.45554673813342</v>
      </c>
      <c r="L9" s="20">
        <f t="shared" si="6"/>
        <v>6.032517597053443</v>
      </c>
      <c r="M9" s="7">
        <f t="shared" si="7"/>
        <v>78.31437377760551</v>
      </c>
    </row>
    <row r="10" spans="1:13" ht="16.5" customHeight="1">
      <c r="A10" s="4" t="s">
        <v>10</v>
      </c>
      <c r="B10" s="5">
        <v>1951</v>
      </c>
      <c r="C10" s="6">
        <f t="shared" si="0"/>
        <v>7869247</v>
      </c>
      <c r="D10" s="23">
        <v>3312125</v>
      </c>
      <c r="E10" s="7">
        <v>4363734</v>
      </c>
      <c r="F10" s="7">
        <v>193388</v>
      </c>
      <c r="G10" s="20">
        <f t="shared" si="1"/>
        <v>42.089478192767366</v>
      </c>
      <c r="H10" s="20">
        <f t="shared" si="2"/>
        <v>55.453005859391624</v>
      </c>
      <c r="I10" s="20">
        <f t="shared" si="3"/>
        <v>2.457515947841007</v>
      </c>
      <c r="J10" s="20">
        <f t="shared" si="4"/>
        <v>75.9011662947375</v>
      </c>
      <c r="K10" s="20">
        <f t="shared" si="5"/>
        <v>4.431709173840568</v>
      </c>
      <c r="L10" s="20">
        <f t="shared" si="6"/>
        <v>5.838789296901536</v>
      </c>
      <c r="M10" s="7">
        <f t="shared" si="7"/>
        <v>80.33287546857805</v>
      </c>
    </row>
    <row r="11" spans="1:13" ht="16.5" customHeight="1">
      <c r="A11" s="4" t="s">
        <v>11</v>
      </c>
      <c r="B11" s="5">
        <v>1952</v>
      </c>
      <c r="C11" s="6">
        <f t="shared" si="0"/>
        <v>8128374</v>
      </c>
      <c r="D11" s="23">
        <v>3443217</v>
      </c>
      <c r="E11" s="7">
        <v>4481935</v>
      </c>
      <c r="F11" s="7">
        <v>203222</v>
      </c>
      <c r="G11" s="20">
        <f t="shared" si="1"/>
        <v>42.360464712868776</v>
      </c>
      <c r="H11" s="20">
        <f t="shared" si="2"/>
        <v>55.13937965944973</v>
      </c>
      <c r="I11" s="20">
        <f t="shared" si="3"/>
        <v>2.500155627681502</v>
      </c>
      <c r="J11" s="20">
        <f t="shared" si="4"/>
        <v>76.82434037976901</v>
      </c>
      <c r="K11" s="20">
        <f t="shared" si="5"/>
        <v>4.534246926829595</v>
      </c>
      <c r="L11" s="20">
        <f t="shared" si="6"/>
        <v>5.902096789136438</v>
      </c>
      <c r="M11" s="7">
        <f t="shared" si="7"/>
        <v>81.3585873065986</v>
      </c>
    </row>
    <row r="12" spans="1:13" ht="16.5" customHeight="1">
      <c r="A12" s="4" t="s">
        <v>12</v>
      </c>
      <c r="B12" s="5">
        <v>1953</v>
      </c>
      <c r="C12" s="6">
        <f t="shared" si="0"/>
        <v>8438016</v>
      </c>
      <c r="D12" s="23">
        <v>3605158</v>
      </c>
      <c r="E12" s="7">
        <v>4624361</v>
      </c>
      <c r="F12" s="7">
        <v>208497</v>
      </c>
      <c r="G12" s="20">
        <f t="shared" si="1"/>
        <v>42.72518563605473</v>
      </c>
      <c r="H12" s="20">
        <f t="shared" si="2"/>
        <v>54.803889919146876</v>
      </c>
      <c r="I12" s="20">
        <f t="shared" si="3"/>
        <v>2.4709244447983982</v>
      </c>
      <c r="J12" s="20">
        <f t="shared" si="4"/>
        <v>77.96013330274172</v>
      </c>
      <c r="K12" s="20">
        <f t="shared" si="5"/>
        <v>4.508666170309801</v>
      </c>
      <c r="L12" s="20">
        <f t="shared" si="6"/>
        <v>5.783297153689242</v>
      </c>
      <c r="M12" s="7">
        <f t="shared" si="7"/>
        <v>82.46879947305152</v>
      </c>
    </row>
    <row r="13" spans="1:13" ht="16.5" customHeight="1">
      <c r="A13" s="4" t="s">
        <v>13</v>
      </c>
      <c r="B13" s="5">
        <v>1954</v>
      </c>
      <c r="C13" s="6">
        <f t="shared" si="0"/>
        <v>8749151</v>
      </c>
      <c r="D13" s="23">
        <v>3768028</v>
      </c>
      <c r="E13" s="7">
        <v>4765958</v>
      </c>
      <c r="F13" s="7">
        <v>215165</v>
      </c>
      <c r="G13" s="20">
        <f t="shared" si="1"/>
        <v>43.067355906875996</v>
      </c>
      <c r="H13" s="20">
        <f t="shared" si="2"/>
        <v>54.47337690251317</v>
      </c>
      <c r="I13" s="20">
        <f t="shared" si="3"/>
        <v>2.4592671906108374</v>
      </c>
      <c r="J13" s="20">
        <f t="shared" si="4"/>
        <v>79.06129260895712</v>
      </c>
      <c r="K13" s="20">
        <f t="shared" si="5"/>
        <v>4.51462224383849</v>
      </c>
      <c r="L13" s="20">
        <f t="shared" si="6"/>
        <v>5.710281346104646</v>
      </c>
      <c r="M13" s="7">
        <f t="shared" si="7"/>
        <v>83.57591485279559</v>
      </c>
    </row>
    <row r="14" spans="1:13" ht="16.5" customHeight="1">
      <c r="A14" s="4" t="s">
        <v>14</v>
      </c>
      <c r="B14" s="5">
        <v>1955</v>
      </c>
      <c r="C14" s="6">
        <f t="shared" si="0"/>
        <v>9077643</v>
      </c>
      <c r="D14" s="23">
        <v>3940266</v>
      </c>
      <c r="E14" s="7">
        <v>4914716</v>
      </c>
      <c r="F14" s="7">
        <v>222661</v>
      </c>
      <c r="G14" s="20">
        <f t="shared" si="1"/>
        <v>43.40626746392208</v>
      </c>
      <c r="H14" s="20">
        <f t="shared" si="2"/>
        <v>54.14088216511709</v>
      </c>
      <c r="I14" s="20">
        <f t="shared" si="3"/>
        <v>2.452850370960832</v>
      </c>
      <c r="J14" s="20">
        <f t="shared" si="4"/>
        <v>80.1728116131227</v>
      </c>
      <c r="K14" s="20">
        <f t="shared" si="5"/>
        <v>4.530495760080542</v>
      </c>
      <c r="L14" s="20">
        <f t="shared" si="6"/>
        <v>5.650912907910278</v>
      </c>
      <c r="M14" s="7">
        <f t="shared" si="7"/>
        <v>84.70330737320324</v>
      </c>
    </row>
    <row r="15" spans="1:13" ht="16.5" customHeight="1">
      <c r="A15" s="4" t="s">
        <v>15</v>
      </c>
      <c r="B15" s="5">
        <v>1956</v>
      </c>
      <c r="C15" s="6">
        <f t="shared" si="0"/>
        <v>9390381</v>
      </c>
      <c r="D15" s="23">
        <v>4122681</v>
      </c>
      <c r="E15" s="7">
        <v>5038532</v>
      </c>
      <c r="F15" s="7">
        <v>229168</v>
      </c>
      <c r="G15" s="20">
        <f t="shared" si="1"/>
        <v>43.90323459719047</v>
      </c>
      <c r="H15" s="20">
        <f t="shared" si="2"/>
        <v>53.65631064383862</v>
      </c>
      <c r="I15" s="20">
        <f t="shared" si="3"/>
        <v>2.4404547589709087</v>
      </c>
      <c r="J15" s="20">
        <f t="shared" si="4"/>
        <v>81.8230587798192</v>
      </c>
      <c r="K15" s="20">
        <f t="shared" si="5"/>
        <v>4.54830891219903</v>
      </c>
      <c r="L15" s="20">
        <f t="shared" si="6"/>
        <v>5.5587128861049395</v>
      </c>
      <c r="M15" s="7">
        <f t="shared" si="7"/>
        <v>86.37136769201823</v>
      </c>
    </row>
    <row r="16" spans="1:13" ht="16.5" customHeight="1">
      <c r="A16" s="4" t="s">
        <v>16</v>
      </c>
      <c r="B16" s="5">
        <v>1957</v>
      </c>
      <c r="C16" s="6">
        <f t="shared" si="0"/>
        <v>9690250</v>
      </c>
      <c r="D16" s="23">
        <v>4288542</v>
      </c>
      <c r="E16" s="7">
        <v>5165077</v>
      </c>
      <c r="F16" s="7">
        <v>236631</v>
      </c>
      <c r="G16" s="20">
        <f t="shared" si="1"/>
        <v>44.256257578493845</v>
      </c>
      <c r="H16" s="20">
        <f t="shared" si="2"/>
        <v>53.30179303939527</v>
      </c>
      <c r="I16" s="20">
        <f t="shared" si="3"/>
        <v>2.441949382110885</v>
      </c>
      <c r="J16" s="20">
        <f t="shared" si="4"/>
        <v>83.02958503813205</v>
      </c>
      <c r="K16" s="20">
        <f t="shared" si="5"/>
        <v>4.581364421091883</v>
      </c>
      <c r="L16" s="20">
        <f t="shared" si="6"/>
        <v>5.517749388953169</v>
      </c>
      <c r="M16" s="7">
        <f t="shared" si="7"/>
        <v>87.61094945922395</v>
      </c>
    </row>
    <row r="17" spans="1:13" ht="16.5" customHeight="1">
      <c r="A17" s="4" t="s">
        <v>17</v>
      </c>
      <c r="B17" s="5">
        <v>1958</v>
      </c>
      <c r="C17" s="6">
        <f t="shared" si="0"/>
        <v>10039435.215</v>
      </c>
      <c r="D17" s="23">
        <v>4471523</v>
      </c>
      <c r="E17" s="7">
        <v>5319687.215</v>
      </c>
      <c r="F17" s="7">
        <v>248225</v>
      </c>
      <c r="G17" s="20">
        <f t="shared" si="1"/>
        <v>44.53958718035315</v>
      </c>
      <c r="H17" s="20">
        <f t="shared" si="2"/>
        <v>52.98791317515364</v>
      </c>
      <c r="I17" s="20">
        <f t="shared" si="3"/>
        <v>2.472499644493199</v>
      </c>
      <c r="J17" s="20">
        <f t="shared" si="4"/>
        <v>84.05612622094736</v>
      </c>
      <c r="K17" s="20">
        <f t="shared" si="5"/>
        <v>4.66615780153533</v>
      </c>
      <c r="L17" s="20">
        <f t="shared" si="6"/>
        <v>5.5512405952065995</v>
      </c>
      <c r="M17" s="7">
        <f t="shared" si="7"/>
        <v>88.7222840224827</v>
      </c>
    </row>
    <row r="18" spans="1:13" ht="16.5" customHeight="1">
      <c r="A18" s="4" t="s">
        <v>18</v>
      </c>
      <c r="B18" s="5">
        <v>1959</v>
      </c>
      <c r="C18" s="6">
        <f t="shared" si="0"/>
        <v>10431341</v>
      </c>
      <c r="D18" s="23">
        <v>4674570</v>
      </c>
      <c r="E18" s="7">
        <v>5500538</v>
      </c>
      <c r="F18" s="7">
        <v>256233</v>
      </c>
      <c r="G18" s="20">
        <f t="shared" si="1"/>
        <v>44.8127426761334</v>
      </c>
      <c r="H18" s="20">
        <f t="shared" si="2"/>
        <v>52.730880909750724</v>
      </c>
      <c r="I18" s="20">
        <f t="shared" si="3"/>
        <v>2.456376414115884</v>
      </c>
      <c r="J18" s="20">
        <f t="shared" si="4"/>
        <v>84.98386885064697</v>
      </c>
      <c r="K18" s="20">
        <f t="shared" si="5"/>
        <v>4.658326149187589</v>
      </c>
      <c r="L18" s="20">
        <f t="shared" si="6"/>
        <v>5.4814239598508525</v>
      </c>
      <c r="M18" s="7">
        <f t="shared" si="7"/>
        <v>89.64219499983456</v>
      </c>
    </row>
    <row r="19" spans="1:13" ht="16.5" customHeight="1">
      <c r="A19" s="4" t="s">
        <v>19</v>
      </c>
      <c r="B19" s="5">
        <v>1960</v>
      </c>
      <c r="C19" s="6">
        <f t="shared" si="0"/>
        <v>10792202</v>
      </c>
      <c r="D19" s="23">
        <v>4904397</v>
      </c>
      <c r="E19" s="7">
        <v>5619967</v>
      </c>
      <c r="F19" s="7">
        <v>267838</v>
      </c>
      <c r="G19" s="20">
        <f t="shared" si="1"/>
        <v>45.443895508998075</v>
      </c>
      <c r="H19" s="20">
        <f t="shared" si="2"/>
        <v>52.074331077198146</v>
      </c>
      <c r="I19" s="20">
        <f t="shared" si="3"/>
        <v>2.4817734138037815</v>
      </c>
      <c r="J19" s="20">
        <f t="shared" si="4"/>
        <v>87.2673629578252</v>
      </c>
      <c r="K19" s="20">
        <f t="shared" si="5"/>
        <v>4.765828696147148</v>
      </c>
      <c r="L19" s="20">
        <f t="shared" si="6"/>
        <v>5.461181058548075</v>
      </c>
      <c r="M19" s="7">
        <f t="shared" si="7"/>
        <v>92.03319165397235</v>
      </c>
    </row>
    <row r="20" spans="1:13" ht="16.5" customHeight="1">
      <c r="A20" s="4" t="s">
        <v>20</v>
      </c>
      <c r="B20" s="5">
        <v>1961</v>
      </c>
      <c r="C20" s="6">
        <f t="shared" si="0"/>
        <v>11149139</v>
      </c>
      <c r="D20" s="23">
        <v>5111677</v>
      </c>
      <c r="E20" s="7">
        <v>5759469</v>
      </c>
      <c r="F20" s="7">
        <v>277993</v>
      </c>
      <c r="G20" s="20">
        <f t="shared" si="1"/>
        <v>45.84817715520454</v>
      </c>
      <c r="H20" s="20">
        <f t="shared" si="2"/>
        <v>51.65841954253148</v>
      </c>
      <c r="I20" s="20">
        <f t="shared" si="3"/>
        <v>2.493403302263969</v>
      </c>
      <c r="J20" s="20">
        <f t="shared" si="4"/>
        <v>88.75257423904877</v>
      </c>
      <c r="K20" s="20">
        <f t="shared" si="5"/>
        <v>4.826712323653448</v>
      </c>
      <c r="L20" s="20">
        <f t="shared" si="6"/>
        <v>5.438391353757289</v>
      </c>
      <c r="M20" s="7">
        <f t="shared" si="7"/>
        <v>93.57928656270222</v>
      </c>
    </row>
    <row r="21" spans="1:13" ht="16.5" customHeight="1">
      <c r="A21" s="4" t="s">
        <v>21</v>
      </c>
      <c r="B21" s="5">
        <v>1962</v>
      </c>
      <c r="C21" s="6">
        <f t="shared" si="0"/>
        <v>11511728</v>
      </c>
      <c r="D21" s="23">
        <v>5293356</v>
      </c>
      <c r="E21" s="7">
        <v>5932300</v>
      </c>
      <c r="F21" s="7">
        <v>286072</v>
      </c>
      <c r="G21" s="20">
        <f t="shared" si="1"/>
        <v>45.98228867117083</v>
      </c>
      <c r="H21" s="20">
        <f t="shared" si="2"/>
        <v>51.53266303720866</v>
      </c>
      <c r="I21" s="20">
        <f t="shared" si="3"/>
        <v>2.4850482916205108</v>
      </c>
      <c r="J21" s="20">
        <f t="shared" si="4"/>
        <v>89.2294051211166</v>
      </c>
      <c r="K21" s="20">
        <f t="shared" si="5"/>
        <v>4.822278037186251</v>
      </c>
      <c r="L21" s="20">
        <f t="shared" si="6"/>
        <v>5.404359729441965</v>
      </c>
      <c r="M21" s="7">
        <f t="shared" si="7"/>
        <v>94.05168315830285</v>
      </c>
    </row>
    <row r="22" spans="1:13" ht="16.5" customHeight="1">
      <c r="A22" s="4" t="s">
        <v>22</v>
      </c>
      <c r="B22" s="5">
        <v>1963</v>
      </c>
      <c r="C22" s="6">
        <f t="shared" si="0"/>
        <v>11883523</v>
      </c>
      <c r="D22" s="23">
        <v>5445602</v>
      </c>
      <c r="E22" s="7">
        <v>6134810</v>
      </c>
      <c r="F22" s="7">
        <v>303111</v>
      </c>
      <c r="G22" s="20">
        <f t="shared" si="1"/>
        <v>45.82481137958836</v>
      </c>
      <c r="H22" s="20">
        <f t="shared" si="2"/>
        <v>51.62450562850764</v>
      </c>
      <c r="I22" s="20">
        <f t="shared" si="3"/>
        <v>2.5506829919040004</v>
      </c>
      <c r="J22" s="20">
        <f t="shared" si="4"/>
        <v>88.76561784309538</v>
      </c>
      <c r="K22" s="20">
        <f t="shared" si="5"/>
        <v>4.940837613552824</v>
      </c>
      <c r="L22" s="20">
        <f t="shared" si="6"/>
        <v>5.566161463874885</v>
      </c>
      <c r="M22" s="7">
        <f t="shared" si="7"/>
        <v>93.70645545664821</v>
      </c>
    </row>
    <row r="23" spans="1:13" ht="16.5" customHeight="1">
      <c r="A23" s="4" t="s">
        <v>23</v>
      </c>
      <c r="B23" s="5">
        <v>1964</v>
      </c>
      <c r="C23" s="6">
        <f t="shared" si="0"/>
        <v>12256682</v>
      </c>
      <c r="D23" s="23">
        <v>5572647</v>
      </c>
      <c r="E23" s="7">
        <v>6366648</v>
      </c>
      <c r="F23" s="7">
        <v>317387</v>
      </c>
      <c r="G23" s="20">
        <f t="shared" si="1"/>
        <v>45.46619550054411</v>
      </c>
      <c r="H23" s="20">
        <f t="shared" si="2"/>
        <v>51.94430270769854</v>
      </c>
      <c r="I23" s="20">
        <f t="shared" si="3"/>
        <v>2.589501791757345</v>
      </c>
      <c r="J23" s="20">
        <f t="shared" si="4"/>
        <v>87.52874353977164</v>
      </c>
      <c r="K23" s="20">
        <f t="shared" si="5"/>
        <v>4.985150741803222</v>
      </c>
      <c r="L23" s="20">
        <f t="shared" si="6"/>
        <v>5.695444193755678</v>
      </c>
      <c r="M23" s="7">
        <f t="shared" si="7"/>
        <v>92.51389428157486</v>
      </c>
    </row>
    <row r="24" spans="1:13" ht="16.5" customHeight="1">
      <c r="A24" s="4" t="s">
        <v>24</v>
      </c>
      <c r="B24" s="5">
        <v>1965</v>
      </c>
      <c r="C24" s="6">
        <f t="shared" si="0"/>
        <v>12628348</v>
      </c>
      <c r="D24" s="23">
        <v>5667341</v>
      </c>
      <c r="E24" s="7">
        <v>6626496</v>
      </c>
      <c r="F24" s="7">
        <v>334511</v>
      </c>
      <c r="G24" s="20">
        <f t="shared" si="1"/>
        <v>44.87792860950617</v>
      </c>
      <c r="H24" s="20">
        <f t="shared" si="2"/>
        <v>52.473181765342545</v>
      </c>
      <c r="I24" s="20">
        <f t="shared" si="3"/>
        <v>2.648889625151287</v>
      </c>
      <c r="J24" s="20">
        <f t="shared" si="4"/>
        <v>85.52545719487344</v>
      </c>
      <c r="K24" s="20">
        <f t="shared" si="5"/>
        <v>5.048082727281508</v>
      </c>
      <c r="L24" s="20">
        <f t="shared" si="6"/>
        <v>5.902432904602</v>
      </c>
      <c r="M24" s="7">
        <f t="shared" si="7"/>
        <v>90.57353992215494</v>
      </c>
    </row>
    <row r="25" spans="1:13" ht="16.5" customHeight="1">
      <c r="A25" s="4" t="s">
        <v>25</v>
      </c>
      <c r="B25" s="5">
        <v>1966</v>
      </c>
      <c r="C25" s="6">
        <f t="shared" si="0"/>
        <v>12992763</v>
      </c>
      <c r="D25" s="23">
        <v>5711500</v>
      </c>
      <c r="E25" s="7">
        <v>6928640</v>
      </c>
      <c r="F25" s="7">
        <v>352623</v>
      </c>
      <c r="G25" s="20">
        <f t="shared" si="1"/>
        <v>43.959087070240564</v>
      </c>
      <c r="H25" s="20">
        <f t="shared" si="2"/>
        <v>53.32691745397034</v>
      </c>
      <c r="I25" s="20">
        <f t="shared" si="3"/>
        <v>2.713995475789099</v>
      </c>
      <c r="J25" s="20">
        <f t="shared" si="4"/>
        <v>82.43320478477739</v>
      </c>
      <c r="K25" s="20">
        <f t="shared" si="5"/>
        <v>5.089353754849436</v>
      </c>
      <c r="L25" s="20">
        <f t="shared" si="6"/>
        <v>6.173912282237591</v>
      </c>
      <c r="M25" s="7">
        <f t="shared" si="7"/>
        <v>87.52255853962683</v>
      </c>
    </row>
    <row r="26" spans="1:13" ht="16.5" customHeight="1">
      <c r="A26" s="4" t="s">
        <v>26</v>
      </c>
      <c r="B26" s="5">
        <v>1967</v>
      </c>
      <c r="C26" s="6">
        <f t="shared" si="0"/>
        <v>13296571</v>
      </c>
      <c r="D26" s="23">
        <v>5754885</v>
      </c>
      <c r="E26" s="7">
        <v>7174806</v>
      </c>
      <c r="F26" s="7">
        <v>366880</v>
      </c>
      <c r="G26" s="20">
        <f t="shared" si="1"/>
        <v>43.2809707104185</v>
      </c>
      <c r="H26" s="20">
        <f t="shared" si="2"/>
        <v>53.95982167131661</v>
      </c>
      <c r="I26" s="20">
        <f t="shared" si="3"/>
        <v>2.7592076182648895</v>
      </c>
      <c r="J26" s="20">
        <f t="shared" si="4"/>
        <v>80.2096251801094</v>
      </c>
      <c r="K26" s="20">
        <f t="shared" si="5"/>
        <v>5.11344836362126</v>
      </c>
      <c r="L26" s="20">
        <f t="shared" si="6"/>
        <v>6.375105671095079</v>
      </c>
      <c r="M26" s="7">
        <f t="shared" si="7"/>
        <v>85.32307354373066</v>
      </c>
    </row>
    <row r="27" spans="1:13" ht="16.5" customHeight="1">
      <c r="A27" s="4" t="s">
        <v>27</v>
      </c>
      <c r="B27" s="5">
        <v>1968</v>
      </c>
      <c r="C27" s="6">
        <f t="shared" si="0"/>
        <v>13650370</v>
      </c>
      <c r="D27" s="23">
        <v>5794187</v>
      </c>
      <c r="E27" s="7">
        <v>7473582</v>
      </c>
      <c r="F27" s="7">
        <v>382601</v>
      </c>
      <c r="G27" s="20">
        <f t="shared" si="1"/>
        <v>42.4471058293658</v>
      </c>
      <c r="H27" s="20">
        <f t="shared" si="2"/>
        <v>54.75003241670372</v>
      </c>
      <c r="I27" s="20">
        <f t="shared" si="3"/>
        <v>2.8028617539304794</v>
      </c>
      <c r="J27" s="20">
        <f t="shared" si="4"/>
        <v>77.52891451515484</v>
      </c>
      <c r="K27" s="20">
        <f t="shared" si="5"/>
        <v>5.119379167847493</v>
      </c>
      <c r="L27" s="20">
        <f t="shared" si="6"/>
        <v>6.603186952716576</v>
      </c>
      <c r="M27" s="7">
        <f t="shared" si="7"/>
        <v>82.64829368300234</v>
      </c>
    </row>
    <row r="28" spans="1:13" ht="16.5" customHeight="1">
      <c r="A28" s="4" t="s">
        <v>28</v>
      </c>
      <c r="B28" s="5">
        <v>1969</v>
      </c>
      <c r="C28" s="6">
        <f t="shared" si="0"/>
        <v>14334862</v>
      </c>
      <c r="D28" s="23">
        <v>5806201</v>
      </c>
      <c r="E28" s="7">
        <v>8124663</v>
      </c>
      <c r="F28" s="7">
        <v>403998</v>
      </c>
      <c r="G28" s="20">
        <f t="shared" si="1"/>
        <v>40.50405926474912</v>
      </c>
      <c r="H28" s="20">
        <f t="shared" si="2"/>
        <v>56.677650611495245</v>
      </c>
      <c r="I28" s="20">
        <f t="shared" si="3"/>
        <v>2.8182901237556384</v>
      </c>
      <c r="J28" s="20">
        <f t="shared" si="4"/>
        <v>71.46389948727719</v>
      </c>
      <c r="K28" s="20">
        <f t="shared" si="5"/>
        <v>4.972489320480123</v>
      </c>
      <c r="L28" s="20">
        <f t="shared" si="6"/>
        <v>6.958043650228436</v>
      </c>
      <c r="M28" s="7">
        <f t="shared" si="7"/>
        <v>76.43638880775731</v>
      </c>
    </row>
    <row r="29" spans="1:13" ht="16.5" customHeight="1">
      <c r="A29" s="4" t="s">
        <v>29</v>
      </c>
      <c r="B29" s="5">
        <v>1970</v>
      </c>
      <c r="C29" s="6">
        <f t="shared" si="0"/>
        <v>14675964</v>
      </c>
      <c r="D29" s="23">
        <v>5821139</v>
      </c>
      <c r="E29" s="7">
        <v>8426490</v>
      </c>
      <c r="F29" s="7">
        <v>428335</v>
      </c>
      <c r="G29" s="20">
        <f t="shared" si="1"/>
        <v>39.66444044152738</v>
      </c>
      <c r="H29" s="20">
        <f t="shared" si="2"/>
        <v>57.41694378645246</v>
      </c>
      <c r="I29" s="20">
        <f t="shared" si="3"/>
        <v>2.918615772020155</v>
      </c>
      <c r="J29" s="20">
        <f t="shared" si="4"/>
        <v>69.0814206152265</v>
      </c>
      <c r="K29" s="20">
        <f t="shared" si="5"/>
        <v>5.083195968902829</v>
      </c>
      <c r="L29" s="20">
        <f t="shared" si="6"/>
        <v>7.3582678578882925</v>
      </c>
      <c r="M29" s="7">
        <f t="shared" si="7"/>
        <v>74.16461658412933</v>
      </c>
    </row>
    <row r="30" spans="1:13" ht="16.5" customHeight="1">
      <c r="A30" s="4" t="s">
        <v>30</v>
      </c>
      <c r="B30" s="5">
        <v>1971</v>
      </c>
      <c r="C30" s="6">
        <f t="shared" si="0"/>
        <v>14994823</v>
      </c>
      <c r="D30" s="23">
        <v>5805182</v>
      </c>
      <c r="E30" s="7">
        <v>8735778</v>
      </c>
      <c r="F30" s="7">
        <v>453863</v>
      </c>
      <c r="G30" s="20">
        <f t="shared" si="1"/>
        <v>38.71457502365983</v>
      </c>
      <c r="H30" s="20">
        <f t="shared" si="2"/>
        <v>58.258626994129905</v>
      </c>
      <c r="I30" s="20">
        <f t="shared" si="3"/>
        <v>3.02679798221026</v>
      </c>
      <c r="J30" s="20">
        <f t="shared" si="4"/>
        <v>66.45294786566234</v>
      </c>
      <c r="K30" s="20">
        <f t="shared" si="5"/>
        <v>5.195450250681737</v>
      </c>
      <c r="L30" s="20">
        <f t="shared" si="6"/>
        <v>7.81823894582461</v>
      </c>
      <c r="M30" s="7">
        <f t="shared" si="7"/>
        <v>71.64839811634407</v>
      </c>
    </row>
    <row r="31" spans="1:13" ht="16.5" customHeight="1">
      <c r="A31" s="4" t="s">
        <v>31</v>
      </c>
      <c r="B31" s="5">
        <v>1972</v>
      </c>
      <c r="C31" s="6">
        <f t="shared" si="0"/>
        <v>15367774</v>
      </c>
      <c r="D31" s="23">
        <v>5833400</v>
      </c>
      <c r="E31" s="7">
        <v>9050514</v>
      </c>
      <c r="F31" s="7">
        <v>483860</v>
      </c>
      <c r="G31" s="20">
        <f t="shared" si="1"/>
        <v>37.95865295780638</v>
      </c>
      <c r="H31" s="20">
        <f t="shared" si="2"/>
        <v>58.892810370584584</v>
      </c>
      <c r="I31" s="20">
        <f t="shared" si="3"/>
        <v>3.148536671609044</v>
      </c>
      <c r="J31" s="20">
        <f t="shared" si="4"/>
        <v>64.4537978726954</v>
      </c>
      <c r="K31" s="20">
        <f t="shared" si="5"/>
        <v>5.346215695594748</v>
      </c>
      <c r="L31" s="20">
        <f t="shared" si="6"/>
        <v>8.294648061165015</v>
      </c>
      <c r="M31" s="7">
        <f t="shared" si="7"/>
        <v>69.80001356829015</v>
      </c>
    </row>
    <row r="32" spans="1:13" ht="16.5" customHeight="1">
      <c r="A32" s="4" t="s">
        <v>32</v>
      </c>
      <c r="B32" s="5">
        <v>1973</v>
      </c>
      <c r="C32" s="6">
        <f t="shared" si="0"/>
        <v>15642467</v>
      </c>
      <c r="D32" s="23">
        <v>5804956</v>
      </c>
      <c r="E32" s="7">
        <v>9330399</v>
      </c>
      <c r="F32" s="7">
        <v>507112</v>
      </c>
      <c r="G32" s="20">
        <f t="shared" si="1"/>
        <v>37.1102333154994</v>
      </c>
      <c r="H32" s="20">
        <f t="shared" si="2"/>
        <v>59.64787395747743</v>
      </c>
      <c r="I32" s="20">
        <f t="shared" si="3"/>
        <v>3.241892727023173</v>
      </c>
      <c r="J32" s="20">
        <f t="shared" si="4"/>
        <v>62.21551725708622</v>
      </c>
      <c r="K32" s="20">
        <f t="shared" si="5"/>
        <v>5.435051598543642</v>
      </c>
      <c r="L32" s="20">
        <f t="shared" si="6"/>
        <v>8.735845715281908</v>
      </c>
      <c r="M32" s="7">
        <f t="shared" si="7"/>
        <v>67.65056885562986</v>
      </c>
    </row>
    <row r="33" spans="1:13" ht="16.5" customHeight="1">
      <c r="A33" s="4" t="s">
        <v>33</v>
      </c>
      <c r="B33" s="5">
        <v>1974</v>
      </c>
      <c r="C33" s="6">
        <f t="shared" si="0"/>
        <v>15927167</v>
      </c>
      <c r="D33" s="23">
        <v>5767390</v>
      </c>
      <c r="E33" s="7">
        <v>9622446</v>
      </c>
      <c r="F33" s="7">
        <v>537331</v>
      </c>
      <c r="G33" s="20">
        <f t="shared" si="1"/>
        <v>36.211022336866314</v>
      </c>
      <c r="H33" s="20">
        <f t="shared" si="2"/>
        <v>60.41530172942872</v>
      </c>
      <c r="I33" s="20">
        <f t="shared" si="3"/>
        <v>3.3736759337049707</v>
      </c>
      <c r="J33" s="20">
        <f t="shared" si="4"/>
        <v>59.93683934417506</v>
      </c>
      <c r="K33" s="20">
        <f t="shared" si="5"/>
        <v>5.584141495831725</v>
      </c>
      <c r="L33" s="20">
        <f t="shared" si="6"/>
        <v>9.316709984932526</v>
      </c>
      <c r="M33" s="7">
        <f t="shared" si="7"/>
        <v>65.52098084000679</v>
      </c>
    </row>
    <row r="34" spans="1:13" ht="16.5" customHeight="1">
      <c r="A34" s="4" t="s">
        <v>34</v>
      </c>
      <c r="B34" s="5">
        <v>1975</v>
      </c>
      <c r="C34" s="6">
        <f t="shared" si="0"/>
        <v>16223089</v>
      </c>
      <c r="D34" s="23">
        <v>5737621</v>
      </c>
      <c r="E34" s="7">
        <v>9917400</v>
      </c>
      <c r="F34" s="7">
        <v>568068</v>
      </c>
      <c r="G34" s="20">
        <f t="shared" si="1"/>
        <v>35.36700686287303</v>
      </c>
      <c r="H34" s="20">
        <f t="shared" si="2"/>
        <v>61.1313911918994</v>
      </c>
      <c r="I34" s="20">
        <f t="shared" si="3"/>
        <v>3.5016019452275704</v>
      </c>
      <c r="J34" s="20">
        <f t="shared" si="4"/>
        <v>57.85408473995201</v>
      </c>
      <c r="K34" s="20">
        <f t="shared" si="5"/>
        <v>5.727993224030492</v>
      </c>
      <c r="L34" s="20">
        <f t="shared" si="6"/>
        <v>9.900758519951038</v>
      </c>
      <c r="M34" s="7">
        <f t="shared" si="7"/>
        <v>63.5820779639825</v>
      </c>
    </row>
    <row r="35" spans="1:13" ht="16.5" customHeight="1">
      <c r="A35" s="4" t="s">
        <v>35</v>
      </c>
      <c r="B35" s="5">
        <v>1976</v>
      </c>
      <c r="C35" s="6">
        <f t="shared" si="0"/>
        <v>16579737</v>
      </c>
      <c r="D35" s="23">
        <v>5754486</v>
      </c>
      <c r="E35" s="7">
        <v>10221726</v>
      </c>
      <c r="F35" s="7">
        <v>603525</v>
      </c>
      <c r="G35" s="20">
        <f t="shared" si="1"/>
        <v>34.70794500540026</v>
      </c>
      <c r="H35" s="20">
        <f t="shared" si="2"/>
        <v>61.651918845274814</v>
      </c>
      <c r="I35" s="20">
        <f t="shared" si="3"/>
        <v>3.6401361493249262</v>
      </c>
      <c r="J35" s="20">
        <f t="shared" si="4"/>
        <v>56.29661761624211</v>
      </c>
      <c r="K35" s="20">
        <f t="shared" si="5"/>
        <v>5.904335530026925</v>
      </c>
      <c r="L35" s="20">
        <f t="shared" si="6"/>
        <v>10.487904566976095</v>
      </c>
      <c r="M35" s="7">
        <f t="shared" si="7"/>
        <v>62.200953146269036</v>
      </c>
    </row>
    <row r="36" spans="1:13" ht="16.5" customHeight="1">
      <c r="A36" s="4" t="s">
        <v>36</v>
      </c>
      <c r="B36" s="5">
        <v>1977</v>
      </c>
      <c r="C36" s="6">
        <f t="shared" si="0"/>
        <v>16882053</v>
      </c>
      <c r="D36" s="23">
        <v>5735285</v>
      </c>
      <c r="E36" s="7">
        <v>10499744</v>
      </c>
      <c r="F36" s="7">
        <v>647024</v>
      </c>
      <c r="G36" s="20">
        <f t="shared" si="1"/>
        <v>33.97267500581831</v>
      </c>
      <c r="H36" s="20">
        <f t="shared" si="2"/>
        <v>62.19471056038031</v>
      </c>
      <c r="I36" s="20">
        <f t="shared" si="3"/>
        <v>3.8326144338013868</v>
      </c>
      <c r="J36" s="20">
        <f t="shared" si="4"/>
        <v>54.623093667807524</v>
      </c>
      <c r="K36" s="20">
        <f t="shared" si="5"/>
        <v>6.16228357567575</v>
      </c>
      <c r="L36" s="20">
        <f t="shared" si="6"/>
        <v>11.281462037196059</v>
      </c>
      <c r="M36" s="7">
        <f t="shared" si="7"/>
        <v>60.785377243483275</v>
      </c>
    </row>
    <row r="37" spans="1:13" ht="16.5" customHeight="1">
      <c r="A37" s="4" t="s">
        <v>37</v>
      </c>
      <c r="B37" s="5">
        <v>1978</v>
      </c>
      <c r="C37" s="6">
        <f t="shared" si="0"/>
        <v>17202491</v>
      </c>
      <c r="D37" s="23">
        <v>5727345</v>
      </c>
      <c r="E37" s="7">
        <v>10788759</v>
      </c>
      <c r="F37" s="7">
        <v>686387</v>
      </c>
      <c r="G37" s="20">
        <f t="shared" si="1"/>
        <v>33.29369566302927</v>
      </c>
      <c r="H37" s="20">
        <f t="shared" si="2"/>
        <v>62.71626010442325</v>
      </c>
      <c r="I37" s="20">
        <f t="shared" si="3"/>
        <v>3.990044232547484</v>
      </c>
      <c r="J37" s="20">
        <f t="shared" si="4"/>
        <v>53.086226135925365</v>
      </c>
      <c r="K37" s="20">
        <f t="shared" si="5"/>
        <v>6.362057026206629</v>
      </c>
      <c r="L37" s="20">
        <f t="shared" si="6"/>
        <v>11.984383689126462</v>
      </c>
      <c r="M37" s="7">
        <f t="shared" si="7"/>
        <v>59.448283162132</v>
      </c>
    </row>
    <row r="38" spans="1:13" ht="16.5" customHeight="1">
      <c r="A38" s="4" t="s">
        <v>38</v>
      </c>
      <c r="B38" s="5">
        <v>1979</v>
      </c>
      <c r="C38" s="6">
        <f t="shared" si="0"/>
        <v>17543067</v>
      </c>
      <c r="D38" s="23">
        <v>5740709</v>
      </c>
      <c r="E38" s="7">
        <v>11074575</v>
      </c>
      <c r="F38" s="7">
        <v>727783</v>
      </c>
      <c r="G38" s="20">
        <f t="shared" si="1"/>
        <v>32.72351978134724</v>
      </c>
      <c r="H38" s="20">
        <f t="shared" si="2"/>
        <v>63.127929682991</v>
      </c>
      <c r="I38" s="20">
        <f t="shared" si="3"/>
        <v>4.148550535661752</v>
      </c>
      <c r="J38" s="20">
        <f t="shared" si="4"/>
        <v>51.83683346765</v>
      </c>
      <c r="K38" s="20">
        <f t="shared" si="5"/>
        <v>6.571656248659655</v>
      </c>
      <c r="L38" s="20">
        <f t="shared" si="6"/>
        <v>12.677580417331727</v>
      </c>
      <c r="M38" s="7">
        <f t="shared" si="7"/>
        <v>58.40848971630965</v>
      </c>
    </row>
    <row r="39" spans="1:13" ht="16.5" customHeight="1">
      <c r="A39" s="4" t="s">
        <v>39</v>
      </c>
      <c r="B39" s="5">
        <v>1980</v>
      </c>
      <c r="C39" s="6">
        <f t="shared" si="0"/>
        <v>17866008</v>
      </c>
      <c r="D39" s="23">
        <v>5739248</v>
      </c>
      <c r="E39" s="7">
        <v>11360620</v>
      </c>
      <c r="F39" s="7">
        <v>766140</v>
      </c>
      <c r="G39" s="20">
        <f t="shared" si="1"/>
        <v>32.123840983391474</v>
      </c>
      <c r="H39" s="20">
        <f t="shared" si="2"/>
        <v>63.587903912278556</v>
      </c>
      <c r="I39" s="20">
        <f t="shared" si="3"/>
        <v>4.2882551043299655</v>
      </c>
      <c r="J39" s="20">
        <f t="shared" si="4"/>
        <v>50.51879210817719</v>
      </c>
      <c r="K39" s="20">
        <f t="shared" si="5"/>
        <v>6.743822080132951</v>
      </c>
      <c r="L39" s="20">
        <f t="shared" si="6"/>
        <v>13.349135635888187</v>
      </c>
      <c r="M39" s="7">
        <f t="shared" si="7"/>
        <v>57.262614188310145</v>
      </c>
    </row>
    <row r="40" spans="1:13" ht="16.5" customHeight="1">
      <c r="A40" s="4" t="s">
        <v>40</v>
      </c>
      <c r="B40" s="5">
        <v>1981</v>
      </c>
      <c r="C40" s="6">
        <f t="shared" si="0"/>
        <v>18193955</v>
      </c>
      <c r="D40" s="23">
        <v>5754357</v>
      </c>
      <c r="E40" s="7">
        <v>11636753</v>
      </c>
      <c r="F40" s="7">
        <v>802845</v>
      </c>
      <c r="G40" s="20">
        <f t="shared" si="1"/>
        <v>31.627851118682003</v>
      </c>
      <c r="H40" s="20">
        <f t="shared" si="2"/>
        <v>63.95944697016124</v>
      </c>
      <c r="I40" s="20">
        <f t="shared" si="3"/>
        <v>4.412701911156755</v>
      </c>
      <c r="J40" s="20">
        <f t="shared" si="4"/>
        <v>49.44985083038198</v>
      </c>
      <c r="K40" s="20">
        <f t="shared" si="5"/>
        <v>6.899218364435508</v>
      </c>
      <c r="L40" s="20">
        <f t="shared" si="6"/>
        <v>13.95194980082049</v>
      </c>
      <c r="M40" s="7">
        <f t="shared" si="7"/>
        <v>56.34906919481749</v>
      </c>
    </row>
    <row r="41" spans="1:13" ht="16.5" customHeight="1">
      <c r="A41" s="4" t="s">
        <v>41</v>
      </c>
      <c r="B41" s="5">
        <v>1982</v>
      </c>
      <c r="C41" s="6">
        <f t="shared" si="0"/>
        <v>18515754</v>
      </c>
      <c r="D41" s="23">
        <v>5785356</v>
      </c>
      <c r="E41" s="7">
        <v>11888171</v>
      </c>
      <c r="F41" s="7">
        <v>842227</v>
      </c>
      <c r="G41" s="20">
        <f t="shared" si="1"/>
        <v>31.245586866189733</v>
      </c>
      <c r="H41" s="20">
        <f t="shared" si="2"/>
        <v>64.2057082849556</v>
      </c>
      <c r="I41" s="20">
        <f t="shared" si="3"/>
        <v>4.548704848854657</v>
      </c>
      <c r="J41" s="20">
        <f t="shared" si="4"/>
        <v>48.66481143314644</v>
      </c>
      <c r="K41" s="20">
        <f t="shared" si="5"/>
        <v>7.08458012590835</v>
      </c>
      <c r="L41" s="20">
        <f t="shared" si="6"/>
        <v>14.557911388685502</v>
      </c>
      <c r="M41" s="7">
        <f t="shared" si="7"/>
        <v>55.74939155905479</v>
      </c>
    </row>
    <row r="42" spans="1:13" ht="16.5" customHeight="1">
      <c r="A42" s="4" t="s">
        <v>42</v>
      </c>
      <c r="B42" s="5">
        <v>1983</v>
      </c>
      <c r="C42" s="6">
        <f t="shared" si="0"/>
        <v>18790538</v>
      </c>
      <c r="D42" s="23">
        <v>5789914</v>
      </c>
      <c r="E42" s="7">
        <v>12121271</v>
      </c>
      <c r="F42" s="7">
        <v>879353</v>
      </c>
      <c r="G42" s="20">
        <f t="shared" si="1"/>
        <v>30.812922972189515</v>
      </c>
      <c r="H42" s="20">
        <f t="shared" si="2"/>
        <v>64.50731213763012</v>
      </c>
      <c r="I42" s="20">
        <f t="shared" si="3"/>
        <v>4.679764890180366</v>
      </c>
      <c r="J42" s="20">
        <f t="shared" si="4"/>
        <v>47.76655847394221</v>
      </c>
      <c r="K42" s="20">
        <f t="shared" si="5"/>
        <v>7.254627010649297</v>
      </c>
      <c r="L42" s="20">
        <f t="shared" si="6"/>
        <v>15.187669454157696</v>
      </c>
      <c r="M42" s="7">
        <f t="shared" si="7"/>
        <v>55.021185484591506</v>
      </c>
    </row>
    <row r="43" spans="1:13" ht="16.5" customHeight="1">
      <c r="A43" s="4" t="s">
        <v>43</v>
      </c>
      <c r="B43" s="5">
        <v>1984</v>
      </c>
      <c r="C43" s="6">
        <f t="shared" si="0"/>
        <v>19069194</v>
      </c>
      <c r="D43" s="23">
        <v>5758317</v>
      </c>
      <c r="E43" s="7">
        <v>12385297</v>
      </c>
      <c r="F43" s="7">
        <v>925580</v>
      </c>
      <c r="G43" s="20">
        <f t="shared" si="1"/>
        <v>30.19696060567636</v>
      </c>
      <c r="H43" s="20">
        <f t="shared" si="2"/>
        <v>64.94924221757879</v>
      </c>
      <c r="I43" s="20">
        <f t="shared" si="3"/>
        <v>4.853797176744859</v>
      </c>
      <c r="J43" s="20">
        <f t="shared" si="4"/>
        <v>46.49316847226191</v>
      </c>
      <c r="K43" s="20">
        <f t="shared" si="5"/>
        <v>7.473216023806292</v>
      </c>
      <c r="L43" s="20">
        <f t="shared" si="6"/>
        <v>16.073793783843442</v>
      </c>
      <c r="M43" s="7">
        <f t="shared" si="7"/>
        <v>53.9663844960682</v>
      </c>
    </row>
    <row r="44" spans="1:13" ht="16.5" customHeight="1">
      <c r="A44" s="4" t="s">
        <v>44</v>
      </c>
      <c r="B44" s="5">
        <v>1985</v>
      </c>
      <c r="C44" s="6">
        <f t="shared" si="0"/>
        <v>19313825</v>
      </c>
      <c r="D44" s="23">
        <v>5716144</v>
      </c>
      <c r="E44" s="7">
        <v>12620626</v>
      </c>
      <c r="F44" s="7">
        <v>977055</v>
      </c>
      <c r="G44" s="20">
        <f t="shared" si="1"/>
        <v>29.59612609102547</v>
      </c>
      <c r="H44" s="20">
        <f t="shared" si="2"/>
        <v>65.34503652176615</v>
      </c>
      <c r="I44" s="20">
        <f t="shared" si="3"/>
        <v>5.058837387208386</v>
      </c>
      <c r="J44" s="20">
        <f t="shared" si="4"/>
        <v>45.29207980650089</v>
      </c>
      <c r="K44" s="20">
        <f t="shared" si="5"/>
        <v>7.741731670045528</v>
      </c>
      <c r="L44" s="20">
        <f t="shared" si="6"/>
        <v>17.092903887655734</v>
      </c>
      <c r="M44" s="7">
        <f t="shared" si="7"/>
        <v>53.03381147654641</v>
      </c>
    </row>
    <row r="45" spans="1:13" ht="16.5" customHeight="1">
      <c r="A45" s="4" t="s">
        <v>45</v>
      </c>
      <c r="B45" s="5">
        <v>1986</v>
      </c>
      <c r="C45" s="6">
        <f t="shared" si="0"/>
        <v>19509082</v>
      </c>
      <c r="D45" s="23">
        <v>5658666</v>
      </c>
      <c r="E45" s="7">
        <v>12819874</v>
      </c>
      <c r="F45" s="7">
        <v>1030542</v>
      </c>
      <c r="G45" s="20">
        <f t="shared" si="1"/>
        <v>29.005290971661303</v>
      </c>
      <c r="H45" s="20">
        <f t="shared" si="2"/>
        <v>65.71233848932513</v>
      </c>
      <c r="I45" s="20">
        <f t="shared" si="3"/>
        <v>5.282370539013574</v>
      </c>
      <c r="J45" s="20">
        <f t="shared" si="4"/>
        <v>44.13979419766528</v>
      </c>
      <c r="K45" s="20">
        <f t="shared" si="5"/>
        <v>8.038628148763397</v>
      </c>
      <c r="L45" s="20">
        <f t="shared" si="6"/>
        <v>18.211748139932627</v>
      </c>
      <c r="M45" s="7">
        <f t="shared" si="7"/>
        <v>52.178422346428675</v>
      </c>
    </row>
    <row r="46" spans="1:13" ht="16.5" customHeight="1">
      <c r="A46" s="4" t="s">
        <v>46</v>
      </c>
      <c r="B46" s="5">
        <v>1987</v>
      </c>
      <c r="C46" s="6">
        <f t="shared" si="0"/>
        <v>19725010</v>
      </c>
      <c r="D46" s="23">
        <v>5600598</v>
      </c>
      <c r="E46" s="7">
        <v>13030985</v>
      </c>
      <c r="F46" s="7">
        <v>1093427</v>
      </c>
      <c r="G46" s="20">
        <f t="shared" si="1"/>
        <v>28.3933848449253</v>
      </c>
      <c r="H46" s="20">
        <f t="shared" si="2"/>
        <v>66.0632618183717</v>
      </c>
      <c r="I46" s="20">
        <f t="shared" si="3"/>
        <v>5.543353336702998</v>
      </c>
      <c r="J46" s="20">
        <f t="shared" si="4"/>
        <v>42.97908408305282</v>
      </c>
      <c r="K46" s="20">
        <f t="shared" si="5"/>
        <v>8.390977351290022</v>
      </c>
      <c r="L46" s="20">
        <f t="shared" si="6"/>
        <v>19.52339732292873</v>
      </c>
      <c r="M46" s="7">
        <f t="shared" si="7"/>
        <v>51.37006143434284</v>
      </c>
    </row>
    <row r="47" spans="1:13" ht="16.5" customHeight="1">
      <c r="A47" s="4" t="s">
        <v>47</v>
      </c>
      <c r="B47" s="5">
        <v>1988</v>
      </c>
      <c r="C47" s="6">
        <f t="shared" si="0"/>
        <v>19954397</v>
      </c>
      <c r="D47" s="23">
        <v>5578872</v>
      </c>
      <c r="E47" s="7">
        <v>13229738</v>
      </c>
      <c r="F47" s="7">
        <v>1145787</v>
      </c>
      <c r="G47" s="20">
        <f t="shared" si="1"/>
        <v>27.958108681510147</v>
      </c>
      <c r="H47" s="20">
        <f t="shared" si="2"/>
        <v>66.29986363406522</v>
      </c>
      <c r="I47" s="20">
        <f t="shared" si="3"/>
        <v>5.742027684424641</v>
      </c>
      <c r="J47" s="20">
        <f t="shared" si="4"/>
        <v>42.16917976758119</v>
      </c>
      <c r="K47" s="20">
        <f t="shared" si="5"/>
        <v>8.660693053785343</v>
      </c>
      <c r="L47" s="20">
        <f t="shared" si="6"/>
        <v>20.537968965769423</v>
      </c>
      <c r="M47" s="7">
        <f t="shared" si="7"/>
        <v>50.82987282136653</v>
      </c>
    </row>
    <row r="48" spans="1:13" ht="16.5" customHeight="1">
      <c r="A48" s="4" t="s">
        <v>48</v>
      </c>
      <c r="B48" s="5">
        <v>1989</v>
      </c>
      <c r="C48" s="6">
        <f t="shared" si="0"/>
        <v>20156587</v>
      </c>
      <c r="D48" s="23">
        <v>5543197</v>
      </c>
      <c r="E48" s="7">
        <v>13412069</v>
      </c>
      <c r="F48" s="7">
        <v>1201321</v>
      </c>
      <c r="G48" s="20">
        <f t="shared" si="1"/>
        <v>27.500672608909433</v>
      </c>
      <c r="H48" s="20">
        <f t="shared" si="2"/>
        <v>66.53938486709085</v>
      </c>
      <c r="I48" s="20">
        <f t="shared" si="3"/>
        <v>5.959942523999723</v>
      </c>
      <c r="J48" s="20">
        <f t="shared" si="4"/>
        <v>41.32991710674915</v>
      </c>
      <c r="K48" s="20">
        <f t="shared" si="5"/>
        <v>8.957014760362476</v>
      </c>
      <c r="L48" s="20">
        <f t="shared" si="6"/>
        <v>21.67198820464075</v>
      </c>
      <c r="M48" s="7">
        <f t="shared" si="7"/>
        <v>50.286931867111626</v>
      </c>
    </row>
    <row r="49" spans="1:13" ht="16.5" customHeight="1">
      <c r="A49" s="4" t="s">
        <v>49</v>
      </c>
      <c r="B49" s="5">
        <v>1990</v>
      </c>
      <c r="C49" s="6">
        <f t="shared" si="0"/>
        <v>20401305</v>
      </c>
      <c r="D49" s="23">
        <v>5525365</v>
      </c>
      <c r="E49" s="7">
        <v>13607309</v>
      </c>
      <c r="F49" s="7">
        <v>1268631</v>
      </c>
      <c r="G49" s="20">
        <f t="shared" si="1"/>
        <v>27.083390008629348</v>
      </c>
      <c r="H49" s="20">
        <f t="shared" si="2"/>
        <v>66.69822837313593</v>
      </c>
      <c r="I49" s="20">
        <f t="shared" si="3"/>
        <v>6.218381618234716</v>
      </c>
      <c r="J49" s="20">
        <f t="shared" si="4"/>
        <v>40.605861158881595</v>
      </c>
      <c r="K49" s="20">
        <f t="shared" si="5"/>
        <v>9.323158605423012</v>
      </c>
      <c r="L49" s="20">
        <f t="shared" si="6"/>
        <v>22.96013023574008</v>
      </c>
      <c r="M49" s="7">
        <f t="shared" si="7"/>
        <v>49.92901976430461</v>
      </c>
    </row>
    <row r="50" spans="1:13" ht="16.5" customHeight="1">
      <c r="A50" s="4" t="s">
        <v>50</v>
      </c>
      <c r="B50" s="5">
        <v>1991</v>
      </c>
      <c r="C50" s="6">
        <f t="shared" si="0"/>
        <v>20605831</v>
      </c>
      <c r="D50" s="23">
        <v>5427150</v>
      </c>
      <c r="E50" s="7">
        <v>13833252</v>
      </c>
      <c r="F50" s="7">
        <v>1345429</v>
      </c>
      <c r="G50" s="20">
        <f t="shared" si="1"/>
        <v>26.337933180176037</v>
      </c>
      <c r="H50" s="20">
        <f t="shared" si="2"/>
        <v>67.1327062713462</v>
      </c>
      <c r="I50" s="20">
        <f t="shared" si="3"/>
        <v>6.529360548477758</v>
      </c>
      <c r="J50" s="20">
        <f t="shared" si="4"/>
        <v>39.232640307571934</v>
      </c>
      <c r="K50" s="20">
        <f t="shared" si="5"/>
        <v>9.726049955570822</v>
      </c>
      <c r="L50" s="20">
        <f t="shared" si="6"/>
        <v>24.790709672664292</v>
      </c>
      <c r="M50" s="7">
        <f t="shared" si="7"/>
        <v>48.95869026314275</v>
      </c>
    </row>
    <row r="51" spans="1:13" ht="16.5" customHeight="1">
      <c r="A51" s="4" t="s">
        <v>51</v>
      </c>
      <c r="B51" s="5">
        <v>1992</v>
      </c>
      <c r="C51" s="6">
        <f t="shared" si="0"/>
        <v>20802622</v>
      </c>
      <c r="D51" s="23">
        <v>5361347</v>
      </c>
      <c r="E51" s="7">
        <v>14025142</v>
      </c>
      <c r="F51" s="7">
        <v>1416133</v>
      </c>
      <c r="G51" s="20">
        <f t="shared" si="1"/>
        <v>25.77245791419947</v>
      </c>
      <c r="H51" s="20">
        <f t="shared" si="2"/>
        <v>67.4200684894433</v>
      </c>
      <c r="I51" s="20">
        <f t="shared" si="3"/>
        <v>6.807473596357229</v>
      </c>
      <c r="J51" s="20">
        <f t="shared" si="4"/>
        <v>38.22668604710027</v>
      </c>
      <c r="K51" s="20">
        <f t="shared" si="5"/>
        <v>10.097102760171698</v>
      </c>
      <c r="L51" s="20">
        <f t="shared" si="6"/>
        <v>26.413753857006455</v>
      </c>
      <c r="M51" s="7">
        <f t="shared" si="7"/>
        <v>48.32378880727197</v>
      </c>
    </row>
    <row r="52" spans="1:13" ht="16.5" customHeight="1">
      <c r="A52" s="4" t="s">
        <v>52</v>
      </c>
      <c r="B52" s="5">
        <v>1993</v>
      </c>
      <c r="C52" s="6">
        <f t="shared" si="0"/>
        <v>20995416</v>
      </c>
      <c r="D52" s="23">
        <v>5279705</v>
      </c>
      <c r="E52" s="7">
        <v>14224910</v>
      </c>
      <c r="F52" s="7">
        <v>1490801</v>
      </c>
      <c r="G52" s="20">
        <f t="shared" si="1"/>
        <v>25.146941599061435</v>
      </c>
      <c r="H52" s="20">
        <f t="shared" si="2"/>
        <v>67.75245605993231</v>
      </c>
      <c r="I52" s="20">
        <f t="shared" si="3"/>
        <v>7.100602341006246</v>
      </c>
      <c r="J52" s="20">
        <f t="shared" si="4"/>
        <v>37.11591145392133</v>
      </c>
      <c r="K52" s="20">
        <f t="shared" si="5"/>
        <v>10.480213934569708</v>
      </c>
      <c r="L52" s="20">
        <f t="shared" si="6"/>
        <v>28.23644502865217</v>
      </c>
      <c r="M52" s="7">
        <f t="shared" si="7"/>
        <v>47.59612538849103</v>
      </c>
    </row>
    <row r="53" spans="1:13" ht="16.5" customHeight="1">
      <c r="A53" s="4" t="s">
        <v>53</v>
      </c>
      <c r="B53" s="5">
        <v>1994</v>
      </c>
      <c r="C53" s="6">
        <f t="shared" si="0"/>
        <v>21177874</v>
      </c>
      <c r="D53" s="23">
        <v>5169581</v>
      </c>
      <c r="E53" s="7">
        <v>14445937</v>
      </c>
      <c r="F53" s="7">
        <v>1562356</v>
      </c>
      <c r="G53" s="20">
        <f t="shared" si="1"/>
        <v>24.410292553445167</v>
      </c>
      <c r="H53" s="20">
        <f t="shared" si="2"/>
        <v>68.2124041346171</v>
      </c>
      <c r="I53" s="20">
        <f t="shared" si="3"/>
        <v>7.377303311937733</v>
      </c>
      <c r="J53" s="20">
        <f t="shared" si="4"/>
        <v>35.78570915822213</v>
      </c>
      <c r="K53" s="20">
        <f t="shared" si="5"/>
        <v>10.815193226995245</v>
      </c>
      <c r="L53" s="20">
        <f t="shared" si="6"/>
        <v>30.222101172222658</v>
      </c>
      <c r="M53" s="7">
        <f t="shared" si="7"/>
        <v>46.60090238521738</v>
      </c>
    </row>
    <row r="54" spans="1:13" ht="16.5" customHeight="1">
      <c r="A54" s="4" t="s">
        <v>54</v>
      </c>
      <c r="B54" s="5">
        <v>1995</v>
      </c>
      <c r="C54" s="6">
        <f t="shared" si="0"/>
        <v>21357431</v>
      </c>
      <c r="D54" s="23">
        <v>5076083</v>
      </c>
      <c r="E54" s="7">
        <v>14650294</v>
      </c>
      <c r="F54" s="7">
        <v>1631054</v>
      </c>
      <c r="G54" s="20">
        <f t="shared" si="1"/>
        <v>23.767292049310612</v>
      </c>
      <c r="H54" s="20">
        <f t="shared" si="2"/>
        <v>68.59576884504509</v>
      </c>
      <c r="I54" s="20">
        <f t="shared" si="3"/>
        <v>7.636939105644307</v>
      </c>
      <c r="J54" s="20">
        <f t="shared" si="4"/>
        <v>34.64833538494177</v>
      </c>
      <c r="K54" s="20">
        <f t="shared" si="5"/>
        <v>11.133250977761948</v>
      </c>
      <c r="L54" s="20">
        <f t="shared" si="6"/>
        <v>32.132138107276816</v>
      </c>
      <c r="M54" s="7">
        <f t="shared" si="7"/>
        <v>45.78158636270371</v>
      </c>
    </row>
    <row r="55" spans="1:13" ht="16.5" customHeight="1">
      <c r="A55" s="4" t="s">
        <v>55</v>
      </c>
      <c r="B55" s="5">
        <v>1996</v>
      </c>
      <c r="C55" s="6">
        <f t="shared" si="0"/>
        <v>21525433</v>
      </c>
      <c r="D55" s="23">
        <v>4982543</v>
      </c>
      <c r="E55" s="7">
        <v>14851282</v>
      </c>
      <c r="F55" s="7">
        <v>1691608</v>
      </c>
      <c r="G55" s="20">
        <f t="shared" si="1"/>
        <v>23.147237038158536</v>
      </c>
      <c r="H55" s="20">
        <f t="shared" si="2"/>
        <v>68.99411500804653</v>
      </c>
      <c r="I55" s="20">
        <f t="shared" si="3"/>
        <v>7.858647953794937</v>
      </c>
      <c r="J55" s="20">
        <f t="shared" si="4"/>
        <v>33.54958178021265</v>
      </c>
      <c r="K55" s="20">
        <f t="shared" si="5"/>
        <v>11.390316337673745</v>
      </c>
      <c r="L55" s="20">
        <f t="shared" si="6"/>
        <v>33.95069545812249</v>
      </c>
      <c r="M55" s="7">
        <f t="shared" si="7"/>
        <v>44.939898117886386</v>
      </c>
    </row>
    <row r="56" spans="1:13" ht="16.5" customHeight="1">
      <c r="A56" s="4" t="s">
        <v>56</v>
      </c>
      <c r="B56" s="5">
        <v>1997</v>
      </c>
      <c r="C56" s="6">
        <f t="shared" si="0"/>
        <v>21742815</v>
      </c>
      <c r="D56" s="23">
        <v>4914280</v>
      </c>
      <c r="E56" s="7">
        <v>15076479</v>
      </c>
      <c r="F56" s="7">
        <v>1752056</v>
      </c>
      <c r="G56" s="20">
        <f t="shared" si="1"/>
        <v>22.601857211221272</v>
      </c>
      <c r="H56" s="20">
        <f t="shared" si="2"/>
        <v>69.34005095476368</v>
      </c>
      <c r="I56" s="20">
        <f t="shared" si="3"/>
        <v>8.058091834015054</v>
      </c>
      <c r="J56" s="20">
        <f t="shared" si="4"/>
        <v>32.5956743613678</v>
      </c>
      <c r="K56" s="20">
        <f t="shared" si="5"/>
        <v>11.621121881309291</v>
      </c>
      <c r="L56" s="20">
        <f t="shared" si="6"/>
        <v>35.652343781795096</v>
      </c>
      <c r="M56" s="7">
        <f t="shared" si="7"/>
        <v>44.216796242677084</v>
      </c>
    </row>
    <row r="57" spans="1:13" ht="16.5" customHeight="1">
      <c r="A57" s="4" t="s">
        <v>57</v>
      </c>
      <c r="B57" s="5">
        <v>1998</v>
      </c>
      <c r="C57" s="6">
        <f t="shared" si="0"/>
        <v>21928591</v>
      </c>
      <c r="D57" s="23">
        <v>4815400</v>
      </c>
      <c r="E57" s="7">
        <v>15302960</v>
      </c>
      <c r="F57" s="7">
        <v>1810231</v>
      </c>
      <c r="G57" s="20">
        <f t="shared" si="1"/>
        <v>21.95945922836538</v>
      </c>
      <c r="H57" s="20">
        <f t="shared" si="2"/>
        <v>69.78542305796118</v>
      </c>
      <c r="I57" s="20">
        <f t="shared" si="3"/>
        <v>8.255117713673442</v>
      </c>
      <c r="J57" s="20">
        <f t="shared" si="4"/>
        <v>31.467114858824697</v>
      </c>
      <c r="K57" s="20">
        <f t="shared" si="5"/>
        <v>11.829286621673193</v>
      </c>
      <c r="L57" s="20">
        <f t="shared" si="6"/>
        <v>37.59253644557046</v>
      </c>
      <c r="M57" s="7">
        <f t="shared" si="7"/>
        <v>43.29640148049789</v>
      </c>
    </row>
    <row r="58" spans="1:13" ht="16.5" customHeight="1">
      <c r="A58" s="4" t="s">
        <v>58</v>
      </c>
      <c r="B58" s="5">
        <v>1999</v>
      </c>
      <c r="C58" s="6">
        <f t="shared" si="0"/>
        <v>22092387</v>
      </c>
      <c r="D58" s="23">
        <v>4734596</v>
      </c>
      <c r="E58" s="7">
        <v>15492319</v>
      </c>
      <c r="F58" s="7">
        <v>1865472</v>
      </c>
      <c r="G58" s="20">
        <f t="shared" si="1"/>
        <v>21.430893818762094</v>
      </c>
      <c r="H58" s="20">
        <f t="shared" si="2"/>
        <v>70.12514763569912</v>
      </c>
      <c r="I58" s="20">
        <f t="shared" si="3"/>
        <v>8.443958545538786</v>
      </c>
      <c r="J58" s="20">
        <f t="shared" si="4"/>
        <v>30.56092506228409</v>
      </c>
      <c r="K58" s="20">
        <f t="shared" si="5"/>
        <v>12.041270257861331</v>
      </c>
      <c r="L58" s="20">
        <f t="shared" si="6"/>
        <v>39.4008696834957</v>
      </c>
      <c r="M58" s="7">
        <f t="shared" si="7"/>
        <v>42.60219532014542</v>
      </c>
    </row>
    <row r="59" spans="1:13" ht="16.5" customHeight="1">
      <c r="A59" s="4" t="s">
        <v>59</v>
      </c>
      <c r="B59" s="5">
        <v>2000</v>
      </c>
      <c r="C59" s="6">
        <f t="shared" si="0"/>
        <v>22276672</v>
      </c>
      <c r="D59" s="23">
        <v>4703093</v>
      </c>
      <c r="E59" s="7">
        <v>15652271</v>
      </c>
      <c r="F59" s="7">
        <v>1921308</v>
      </c>
      <c r="G59" s="20">
        <f t="shared" si="1"/>
        <v>21.112188571075606</v>
      </c>
      <c r="H59" s="20">
        <f t="shared" si="2"/>
        <v>70.26305814441224</v>
      </c>
      <c r="I59" s="20">
        <f t="shared" si="3"/>
        <v>8.624753284512158</v>
      </c>
      <c r="J59" s="20">
        <f t="shared" si="4"/>
        <v>30.04735223406239</v>
      </c>
      <c r="K59" s="20">
        <f t="shared" si="5"/>
        <v>12.274947194563651</v>
      </c>
      <c r="L59" s="20">
        <f t="shared" si="6"/>
        <v>40.852009517991675</v>
      </c>
      <c r="M59" s="7">
        <f t="shared" si="7"/>
        <v>42.32229942862604</v>
      </c>
    </row>
    <row r="60" spans="1:13" ht="16.5" customHeight="1">
      <c r="A60" s="4" t="s">
        <v>60</v>
      </c>
      <c r="B60" s="5">
        <v>2001</v>
      </c>
      <c r="C60" s="6">
        <f t="shared" si="0"/>
        <v>22405568</v>
      </c>
      <c r="D60" s="23">
        <v>4661884</v>
      </c>
      <c r="E60" s="7">
        <v>15770327</v>
      </c>
      <c r="F60" s="7">
        <v>1973357</v>
      </c>
      <c r="G60" s="20">
        <f t="shared" si="1"/>
        <v>20.80681016433058</v>
      </c>
      <c r="H60" s="20">
        <f t="shared" si="2"/>
        <v>70.38574964937287</v>
      </c>
      <c r="I60" s="20">
        <f t="shared" si="3"/>
        <v>8.80744018629655</v>
      </c>
      <c r="J60" s="20">
        <f t="shared" si="4"/>
        <v>29.561111827294383</v>
      </c>
      <c r="K60" s="20">
        <f t="shared" si="5"/>
        <v>12.51310134533038</v>
      </c>
      <c r="L60" s="20">
        <f t="shared" si="6"/>
        <v>42.32960322479066</v>
      </c>
      <c r="M60" s="7">
        <f t="shared" si="7"/>
        <v>42.074213172624766</v>
      </c>
    </row>
    <row r="61" spans="1:13" ht="16.5" customHeight="1">
      <c r="A61" s="4" t="s">
        <v>61</v>
      </c>
      <c r="B61" s="5">
        <v>2002</v>
      </c>
      <c r="C61" s="6">
        <f t="shared" si="0"/>
        <v>22520776</v>
      </c>
      <c r="D61" s="23">
        <v>4598892</v>
      </c>
      <c r="E61" s="7">
        <v>15890584</v>
      </c>
      <c r="F61" s="7">
        <v>2031300</v>
      </c>
      <c r="G61" s="20">
        <f t="shared" si="1"/>
        <v>20.420664012643257</v>
      </c>
      <c r="H61" s="20">
        <f t="shared" si="2"/>
        <v>70.55966455152345</v>
      </c>
      <c r="I61" s="20">
        <f t="shared" si="3"/>
        <v>9.019671435833294</v>
      </c>
      <c r="J61" s="20">
        <f t="shared" si="4"/>
        <v>28.940987946069196</v>
      </c>
      <c r="K61" s="20">
        <f t="shared" si="5"/>
        <v>12.783041831565159</v>
      </c>
      <c r="L61" s="20">
        <f t="shared" si="6"/>
        <v>44.169334700619196</v>
      </c>
      <c r="M61" s="7">
        <f t="shared" si="7"/>
        <v>41.72402977763435</v>
      </c>
    </row>
    <row r="62" spans="1:13" ht="16.5" customHeight="1">
      <c r="A62" s="4" t="s">
        <v>62</v>
      </c>
      <c r="B62" s="5">
        <v>2003</v>
      </c>
      <c r="C62" s="6">
        <f t="shared" si="0"/>
        <v>22604550</v>
      </c>
      <c r="D62" s="23">
        <v>4481620</v>
      </c>
      <c r="E62" s="7">
        <v>16035196</v>
      </c>
      <c r="F62" s="7">
        <v>2087734</v>
      </c>
      <c r="G62" s="20">
        <f t="shared" si="1"/>
        <v>19.82618543611795</v>
      </c>
      <c r="H62" s="20">
        <f t="shared" si="2"/>
        <v>70.93791294230586</v>
      </c>
      <c r="I62" s="20">
        <f t="shared" si="3"/>
        <v>9.235901621576186</v>
      </c>
      <c r="J62" s="20">
        <f t="shared" si="4"/>
        <v>27.948644968231136</v>
      </c>
      <c r="K62" s="20">
        <f t="shared" si="5"/>
        <v>13.019697420599039</v>
      </c>
      <c r="L62" s="20">
        <f t="shared" si="6"/>
        <v>46.58436011977812</v>
      </c>
      <c r="M62" s="7">
        <f t="shared" si="7"/>
        <v>40.96834238883017</v>
      </c>
    </row>
    <row r="63" spans="1:13" ht="16.5" customHeight="1">
      <c r="A63" s="4" t="s">
        <v>63</v>
      </c>
      <c r="B63" s="5">
        <v>2004</v>
      </c>
      <c r="C63" s="6">
        <f t="shared" si="0"/>
        <v>22689122</v>
      </c>
      <c r="D63" s="23">
        <v>4387082</v>
      </c>
      <c r="E63" s="7">
        <v>16151565</v>
      </c>
      <c r="F63" s="7">
        <v>2150475</v>
      </c>
      <c r="G63" s="20">
        <f t="shared" si="1"/>
        <v>19.3356181874292</v>
      </c>
      <c r="H63" s="20">
        <f t="shared" si="2"/>
        <v>71.1863817383502</v>
      </c>
      <c r="I63" s="20">
        <f t="shared" si="3"/>
        <v>9.47800007422059</v>
      </c>
      <c r="J63" s="20">
        <f t="shared" si="4"/>
        <v>27.16196232377482</v>
      </c>
      <c r="K63" s="20">
        <f t="shared" si="5"/>
        <v>13.31434446135715</v>
      </c>
      <c r="L63" s="20">
        <f t="shared" si="6"/>
        <v>49.01834522354495</v>
      </c>
      <c r="M63" s="7">
        <f t="shared" si="7"/>
        <v>40.47630678513197</v>
      </c>
    </row>
    <row r="64" spans="1:13" ht="16.5" customHeight="1">
      <c r="A64" s="4" t="s">
        <v>64</v>
      </c>
      <c r="B64" s="5">
        <v>2005</v>
      </c>
      <c r="C64" s="6">
        <f t="shared" si="0"/>
        <v>22770383</v>
      </c>
      <c r="D64" s="23">
        <v>4259049</v>
      </c>
      <c r="E64" s="7">
        <v>16294530</v>
      </c>
      <c r="F64" s="7">
        <v>2216804</v>
      </c>
      <c r="G64" s="20">
        <f t="shared" si="1"/>
        <v>18.70433624238995</v>
      </c>
      <c r="H64" s="20">
        <f t="shared" si="2"/>
        <v>71.56019290496782</v>
      </c>
      <c r="I64" s="20">
        <f t="shared" si="3"/>
        <v>9.735470852642223</v>
      </c>
      <c r="J64" s="20">
        <f t="shared" si="4"/>
        <v>26.13790640171886</v>
      </c>
      <c r="K64" s="20">
        <f t="shared" si="5"/>
        <v>13.604590006585033</v>
      </c>
      <c r="L64" s="20">
        <f t="shared" si="6"/>
        <v>52.04927203232459</v>
      </c>
      <c r="M64" s="7">
        <f t="shared" si="7"/>
        <v>39.74249640830389</v>
      </c>
    </row>
    <row r="65" spans="1:13" ht="16.5" customHeight="1">
      <c r="A65" s="4" t="s">
        <v>65</v>
      </c>
      <c r="B65" s="5">
        <v>2006</v>
      </c>
      <c r="C65" s="6">
        <f t="shared" si="0"/>
        <v>22876527</v>
      </c>
      <c r="D65" s="23">
        <v>4145631</v>
      </c>
      <c r="E65" s="7">
        <v>16443867</v>
      </c>
      <c r="F65" s="7">
        <v>2287029</v>
      </c>
      <c r="G65" s="20">
        <f t="shared" si="1"/>
        <v>18.12176734694038</v>
      </c>
      <c r="H65" s="20">
        <f t="shared" si="2"/>
        <v>71.88095902843995</v>
      </c>
      <c r="I65" s="20">
        <f t="shared" si="3"/>
        <v>9.99727362461968</v>
      </c>
      <c r="J65" s="20">
        <f t="shared" si="4"/>
        <v>25.210803517201885</v>
      </c>
      <c r="K65" s="20">
        <f t="shared" si="5"/>
        <v>13.908097164736253</v>
      </c>
      <c r="L65" s="20">
        <f t="shared" si="6"/>
        <v>55.16721097463812</v>
      </c>
      <c r="M65" s="7">
        <f t="shared" si="7"/>
        <v>39.118900681938136</v>
      </c>
    </row>
    <row r="66" spans="1:13" ht="16.5" customHeight="1">
      <c r="A66" s="4" t="s">
        <v>66</v>
      </c>
      <c r="B66" s="5">
        <v>2007</v>
      </c>
      <c r="C66" s="6">
        <f t="shared" si="0"/>
        <v>22958360</v>
      </c>
      <c r="D66" s="23">
        <v>4030645</v>
      </c>
      <c r="E66" s="7">
        <v>16584623</v>
      </c>
      <c r="F66" s="7">
        <v>2343092</v>
      </c>
      <c r="G66" s="20">
        <f t="shared" si="1"/>
        <v>17.55632806524508</v>
      </c>
      <c r="H66" s="20">
        <f t="shared" si="2"/>
        <v>72.23783841702979</v>
      </c>
      <c r="I66" s="20">
        <f t="shared" si="3"/>
        <v>10.205833517725134</v>
      </c>
      <c r="J66" s="20">
        <f t="shared" si="4"/>
        <v>24.303506929280214</v>
      </c>
      <c r="K66" s="20">
        <f t="shared" si="5"/>
        <v>14.128099263998948</v>
      </c>
      <c r="L66" s="20">
        <f t="shared" si="6"/>
        <v>58.13193669995746</v>
      </c>
      <c r="M66" s="7">
        <f t="shared" si="7"/>
        <v>38.43160619327916</v>
      </c>
    </row>
    <row r="67" spans="1:13" ht="16.5" customHeight="1">
      <c r="A67" s="4" t="s">
        <v>67</v>
      </c>
      <c r="B67" s="5">
        <v>2008</v>
      </c>
      <c r="C67" s="6">
        <f t="shared" si="0"/>
        <v>23037031</v>
      </c>
      <c r="D67" s="23">
        <v>3905203</v>
      </c>
      <c r="E67" s="7">
        <v>16729608</v>
      </c>
      <c r="F67" s="7">
        <v>2402220</v>
      </c>
      <c r="G67" s="20">
        <f t="shared" si="1"/>
        <v>16.951850262301598</v>
      </c>
      <c r="H67" s="20">
        <f t="shared" si="2"/>
        <v>72.62050391823495</v>
      </c>
      <c r="I67" s="20">
        <f t="shared" si="3"/>
        <v>10.427645819463455</v>
      </c>
      <c r="J67" s="20">
        <f t="shared" si="4"/>
        <v>23.343063387976574</v>
      </c>
      <c r="K67" s="20">
        <f t="shared" si="5"/>
        <v>14.35909317181849</v>
      </c>
      <c r="L67" s="20">
        <f t="shared" si="6"/>
        <v>61.513319538062426</v>
      </c>
      <c r="M67" s="7">
        <f t="shared" si="7"/>
        <v>37.702156559795064</v>
      </c>
    </row>
    <row r="68" spans="1:13" ht="16.5" customHeight="1">
      <c r="A68" s="4" t="s">
        <v>68</v>
      </c>
      <c r="B68" s="5">
        <v>2009</v>
      </c>
      <c r="C68" s="6">
        <f t="shared" si="0"/>
        <v>23119772</v>
      </c>
      <c r="D68" s="23">
        <v>3778018</v>
      </c>
      <c r="E68" s="7">
        <v>16884106</v>
      </c>
      <c r="F68" s="7">
        <v>2457648</v>
      </c>
      <c r="G68" s="20">
        <f t="shared" si="1"/>
        <v>16.341069453453088</v>
      </c>
      <c r="H68" s="20">
        <f t="shared" si="2"/>
        <v>73.02886031921076</v>
      </c>
      <c r="I68" s="20">
        <f t="shared" si="3"/>
        <v>10.630070227336152</v>
      </c>
      <c r="J68" s="20">
        <f t="shared" si="4"/>
        <v>22.376180296427894</v>
      </c>
      <c r="K68" s="20">
        <f t="shared" si="5"/>
        <v>14.555985374647612</v>
      </c>
      <c r="L68" s="20">
        <f t="shared" si="6"/>
        <v>65.05125174099223</v>
      </c>
      <c r="M68" s="7">
        <f t="shared" si="7"/>
        <v>36.93216567107551</v>
      </c>
    </row>
    <row r="69" spans="1:13" ht="16.5" customHeight="1">
      <c r="A69" s="4" t="s">
        <v>71</v>
      </c>
      <c r="B69" s="5">
        <v>2010</v>
      </c>
      <c r="C69" s="6">
        <f aca="true" t="shared" si="8" ref="C69:C74">SUM(D69:F69)</f>
        <v>23162123</v>
      </c>
      <c r="D69" s="23">
        <v>3624311</v>
      </c>
      <c r="E69" s="7">
        <v>17049919</v>
      </c>
      <c r="F69" s="7">
        <v>2487893</v>
      </c>
      <c r="G69" s="20">
        <f aca="true" t="shared" si="9" ref="G69:I73">D69/$C69*100</f>
        <v>15.64757686503953</v>
      </c>
      <c r="H69" s="20">
        <f t="shared" si="9"/>
        <v>73.61120999141573</v>
      </c>
      <c r="I69" s="20">
        <f t="shared" si="9"/>
        <v>10.741213143544744</v>
      </c>
      <c r="J69" s="20">
        <f t="shared" si="4"/>
        <v>21.2570569983353</v>
      </c>
      <c r="K69" s="20">
        <f t="shared" si="5"/>
        <v>14.591817122415653</v>
      </c>
      <c r="L69" s="20">
        <f t="shared" si="6"/>
        <v>68.64457823845692</v>
      </c>
      <c r="M69" s="7">
        <f t="shared" si="7"/>
        <v>35.848874120750956</v>
      </c>
    </row>
    <row r="70" spans="1:13" ht="16.5" customHeight="1">
      <c r="A70" s="4" t="s">
        <v>72</v>
      </c>
      <c r="B70" s="5">
        <v>2011</v>
      </c>
      <c r="C70" s="6">
        <f t="shared" si="8"/>
        <v>23224912</v>
      </c>
      <c r="D70" s="23">
        <v>3501790</v>
      </c>
      <c r="E70" s="7">
        <v>17194873</v>
      </c>
      <c r="F70" s="7">
        <v>2528249</v>
      </c>
      <c r="G70" s="20">
        <f t="shared" si="9"/>
        <v>15.077732049103135</v>
      </c>
      <c r="H70" s="20">
        <f t="shared" si="9"/>
        <v>74.03633219363759</v>
      </c>
      <c r="I70" s="20">
        <f t="shared" si="9"/>
        <v>10.885935757259274</v>
      </c>
      <c r="J70" s="20">
        <f t="shared" si="4"/>
        <v>20.36531470747123</v>
      </c>
      <c r="K70" s="20">
        <f t="shared" si="5"/>
        <v>14.703504934290587</v>
      </c>
      <c r="L70" s="20">
        <f t="shared" si="6"/>
        <v>72.19876120498374</v>
      </c>
      <c r="M70" s="7">
        <f t="shared" si="7"/>
        <v>35.06881964176182</v>
      </c>
    </row>
    <row r="71" spans="1:13" ht="16.5" customHeight="1">
      <c r="A71" s="4" t="s">
        <v>74</v>
      </c>
      <c r="B71" s="5">
        <v>2012</v>
      </c>
      <c r="C71" s="6">
        <f t="shared" si="8"/>
        <v>23315822</v>
      </c>
      <c r="D71" s="23">
        <v>3411677</v>
      </c>
      <c r="E71" s="7">
        <v>17303993</v>
      </c>
      <c r="F71" s="7">
        <v>2600152</v>
      </c>
      <c r="G71" s="20">
        <f t="shared" si="9"/>
        <v>14.632454305063746</v>
      </c>
      <c r="H71" s="20">
        <f t="shared" si="9"/>
        <v>74.21566779845892</v>
      </c>
      <c r="I71" s="20">
        <f t="shared" si="9"/>
        <v>11.151877896477336</v>
      </c>
      <c r="J71" s="20">
        <f t="shared" si="4"/>
        <v>19.716125636435475</v>
      </c>
      <c r="K71" s="20">
        <f t="shared" si="5"/>
        <v>15.026312135008377</v>
      </c>
      <c r="L71" s="20">
        <f t="shared" si="6"/>
        <v>76.21331093183792</v>
      </c>
      <c r="M71" s="7">
        <f t="shared" si="7"/>
        <v>34.74243777144385</v>
      </c>
    </row>
    <row r="72" spans="1:13" ht="16.5" customHeight="1">
      <c r="A72" s="4" t="s">
        <v>75</v>
      </c>
      <c r="B72" s="5">
        <v>2013</v>
      </c>
      <c r="C72" s="6">
        <f t="shared" si="8"/>
        <v>23373517</v>
      </c>
      <c r="D72" s="23">
        <v>3346601</v>
      </c>
      <c r="E72" s="7">
        <v>17332510</v>
      </c>
      <c r="F72" s="7">
        <v>2694406</v>
      </c>
      <c r="G72" s="20">
        <f t="shared" si="9"/>
        <v>14.317918009514784</v>
      </c>
      <c r="H72" s="20">
        <f t="shared" si="9"/>
        <v>74.15448004679827</v>
      </c>
      <c r="I72" s="20">
        <f t="shared" si="9"/>
        <v>11.527601943686951</v>
      </c>
      <c r="J72" s="20">
        <f aca="true" t="shared" si="10" ref="J72:J77">D72/E72*100</f>
        <v>19.30823060249208</v>
      </c>
      <c r="K72" s="20">
        <f aca="true" t="shared" si="11" ref="K72:K77">F72/E72*100</f>
        <v>15.545388405949282</v>
      </c>
      <c r="L72" s="20">
        <f aca="true" t="shared" si="12" ref="L72:L77">F72/D72*100</f>
        <v>80.51171920405211</v>
      </c>
      <c r="M72" s="7">
        <f aca="true" t="shared" si="13" ref="M72:M77">(D72+F72)/E72*100</f>
        <v>34.85361900844136</v>
      </c>
    </row>
    <row r="73" spans="1:13" ht="16.5" customHeight="1">
      <c r="A73" s="4" t="s">
        <v>76</v>
      </c>
      <c r="B73" s="5">
        <v>2014</v>
      </c>
      <c r="C73" s="6">
        <f t="shared" si="8"/>
        <v>23433753</v>
      </c>
      <c r="D73" s="23">
        <v>3277300</v>
      </c>
      <c r="E73" s="7">
        <v>17347763</v>
      </c>
      <c r="F73" s="7">
        <v>2808690</v>
      </c>
      <c r="G73" s="20">
        <f t="shared" si="9"/>
        <v>13.98538253774374</v>
      </c>
      <c r="H73" s="20">
        <f t="shared" si="9"/>
        <v>74.02895729079333</v>
      </c>
      <c r="I73" s="20">
        <f t="shared" si="9"/>
        <v>11.985660171462932</v>
      </c>
      <c r="J73" s="20">
        <f t="shared" si="10"/>
        <v>18.8917729623122</v>
      </c>
      <c r="K73" s="20">
        <f t="shared" si="11"/>
        <v>16.190502487265938</v>
      </c>
      <c r="L73" s="20">
        <f t="shared" si="12"/>
        <v>85.70133951728558</v>
      </c>
      <c r="M73" s="7">
        <f t="shared" si="13"/>
        <v>35.082275449578134</v>
      </c>
    </row>
    <row r="74" spans="1:13" ht="16.5" customHeight="1">
      <c r="A74" s="4" t="s">
        <v>88</v>
      </c>
      <c r="B74" s="5">
        <v>2015</v>
      </c>
      <c r="C74" s="6">
        <f t="shared" si="8"/>
        <v>23492074</v>
      </c>
      <c r="D74" s="23">
        <v>3187780</v>
      </c>
      <c r="E74" s="7">
        <v>17365715</v>
      </c>
      <c r="F74" s="7">
        <v>2938579</v>
      </c>
      <c r="G74" s="20">
        <f aca="true" t="shared" si="14" ref="G74:I75">D74/$C74*100</f>
        <v>13.569597984409551</v>
      </c>
      <c r="H74" s="20">
        <f t="shared" si="14"/>
        <v>73.92159159723403</v>
      </c>
      <c r="I74" s="20">
        <f t="shared" si="14"/>
        <v>12.50881041835642</v>
      </c>
      <c r="J74" s="20">
        <f t="shared" si="10"/>
        <v>18.356744884964428</v>
      </c>
      <c r="K74" s="20">
        <f t="shared" si="11"/>
        <v>16.92172766856994</v>
      </c>
      <c r="L74" s="20">
        <f t="shared" si="12"/>
        <v>92.18261611529026</v>
      </c>
      <c r="M74" s="7">
        <f t="shared" si="13"/>
        <v>35.278472553534364</v>
      </c>
    </row>
    <row r="75" spans="1:13" ht="16.5" customHeight="1">
      <c r="A75" s="4" t="s">
        <v>89</v>
      </c>
      <c r="B75" s="5">
        <v>2016</v>
      </c>
      <c r="C75" s="6">
        <f>SUM(D75:F75)</f>
        <v>23539816</v>
      </c>
      <c r="D75" s="23">
        <v>3141881</v>
      </c>
      <c r="E75" s="7">
        <v>17291830</v>
      </c>
      <c r="F75" s="7">
        <v>3106105</v>
      </c>
      <c r="G75" s="20">
        <f t="shared" si="14"/>
        <v>13.347092432668124</v>
      </c>
      <c r="H75" s="20">
        <f t="shared" si="14"/>
        <v>73.45779593179488</v>
      </c>
      <c r="I75" s="20">
        <f t="shared" si="14"/>
        <v>13.195111635537</v>
      </c>
      <c r="J75" s="20">
        <f t="shared" si="10"/>
        <v>18.169742589419396</v>
      </c>
      <c r="K75" s="20">
        <f t="shared" si="11"/>
        <v>17.96284719431084</v>
      </c>
      <c r="L75" s="20">
        <f t="shared" si="12"/>
        <v>98.86131906332544</v>
      </c>
      <c r="M75" s="7">
        <f t="shared" si="13"/>
        <v>36.13258978373023</v>
      </c>
    </row>
    <row r="76" spans="1:13" ht="16.5" customHeight="1">
      <c r="A76" s="4" t="s">
        <v>90</v>
      </c>
      <c r="B76" s="5">
        <v>2017</v>
      </c>
      <c r="C76" s="6">
        <f>SUM(D76:F76)</f>
        <v>23571227</v>
      </c>
      <c r="D76" s="23">
        <v>3091873</v>
      </c>
      <c r="E76" s="7">
        <v>17211341</v>
      </c>
      <c r="F76" s="7">
        <v>3268013</v>
      </c>
      <c r="G76" s="20">
        <f aca="true" t="shared" si="15" ref="G76:I77">D76/$C76*100</f>
        <v>13.117149141196597</v>
      </c>
      <c r="H76" s="20">
        <f t="shared" si="15"/>
        <v>73.01843472128117</v>
      </c>
      <c r="I76" s="20">
        <f t="shared" si="15"/>
        <v>13.864416137522243</v>
      </c>
      <c r="J76" s="20">
        <f t="shared" si="10"/>
        <v>17.964160956429833</v>
      </c>
      <c r="K76" s="20">
        <f t="shared" si="11"/>
        <v>18.98755593768086</v>
      </c>
      <c r="L76" s="20">
        <f t="shared" si="12"/>
        <v>105.69687047301102</v>
      </c>
      <c r="M76" s="7">
        <f t="shared" si="13"/>
        <v>36.95171689411069</v>
      </c>
    </row>
    <row r="77" spans="1:13" ht="16.5" customHeight="1">
      <c r="A77" s="4" t="s">
        <v>91</v>
      </c>
      <c r="B77" s="5">
        <v>2018</v>
      </c>
      <c r="C77" s="6">
        <f>SUM(D77:F77)</f>
        <v>23588932</v>
      </c>
      <c r="D77" s="23">
        <v>3048227</v>
      </c>
      <c r="E77" s="7">
        <v>17107188</v>
      </c>
      <c r="F77" s="7">
        <v>3433517</v>
      </c>
      <c r="G77" s="20">
        <f t="shared" si="15"/>
        <v>12.922276430319101</v>
      </c>
      <c r="H77" s="20">
        <f t="shared" si="15"/>
        <v>72.52209637977676</v>
      </c>
      <c r="I77" s="20">
        <f t="shared" si="15"/>
        <v>14.555627189904147</v>
      </c>
      <c r="J77" s="20">
        <f t="shared" si="10"/>
        <v>17.8183989092772</v>
      </c>
      <c r="K77" s="20">
        <f t="shared" si="11"/>
        <v>20.070610085070673</v>
      </c>
      <c r="L77" s="20">
        <f t="shared" si="12"/>
        <v>112.6398066810641</v>
      </c>
      <c r="M77" s="7">
        <f t="shared" si="13"/>
        <v>37.889008994347876</v>
      </c>
    </row>
    <row r="78" spans="1:13" ht="16.5" customHeight="1">
      <c r="A78" s="4" t="s">
        <v>141</v>
      </c>
      <c r="B78" s="5">
        <v>2019</v>
      </c>
      <c r="C78" s="6">
        <f>SUM(D78:F78)</f>
        <v>23603121</v>
      </c>
      <c r="D78" s="23">
        <v>3010351</v>
      </c>
      <c r="E78" s="7">
        <v>16985643</v>
      </c>
      <c r="F78" s="7">
        <v>3607127</v>
      </c>
      <c r="G78" s="20">
        <f aca="true" t="shared" si="16" ref="G78:I79">D78/$C78*100</f>
        <v>12.754037908800282</v>
      </c>
      <c r="H78" s="20">
        <f t="shared" si="16"/>
        <v>71.9635466852032</v>
      </c>
      <c r="I78" s="20">
        <f t="shared" si="16"/>
        <v>15.282415405996522</v>
      </c>
      <c r="J78" s="20">
        <f>D78/E78*100</f>
        <v>17.722914581449757</v>
      </c>
      <c r="K78" s="20">
        <f>F78/E78*100</f>
        <v>21.23632882193509</v>
      </c>
      <c r="L78" s="20">
        <f>F78/D78*100</f>
        <v>119.82413346483516</v>
      </c>
      <c r="M78" s="7">
        <f>(D78+F78)/E78*100</f>
        <v>38.959243403384846</v>
      </c>
    </row>
    <row r="79" spans="1:13" ht="16.5" customHeight="1">
      <c r="A79" s="4" t="s">
        <v>144</v>
      </c>
      <c r="B79" s="5">
        <v>2020</v>
      </c>
      <c r="C79" s="6">
        <f>SUM(D79:F79)</f>
        <v>23561236</v>
      </c>
      <c r="D79" s="23">
        <v>2963396</v>
      </c>
      <c r="E79" s="7">
        <v>16810525</v>
      </c>
      <c r="F79" s="7">
        <v>3787315</v>
      </c>
      <c r="G79" s="20">
        <f t="shared" si="16"/>
        <v>12.57742165988236</v>
      </c>
      <c r="H79" s="20">
        <f t="shared" si="16"/>
        <v>71.34823062762922</v>
      </c>
      <c r="I79" s="20">
        <f t="shared" si="16"/>
        <v>16.07434771248843</v>
      </c>
      <c r="J79" s="20">
        <f>D79/E79*100</f>
        <v>17.628218036022076</v>
      </c>
      <c r="K79" s="20">
        <f>F79/E79*100</f>
        <v>22.52942724870282</v>
      </c>
      <c r="L79" s="20">
        <f>F79/D79*100</f>
        <v>127.80320281190905</v>
      </c>
      <c r="M79" s="7">
        <f>(D79+F79)/E79*100</f>
        <v>40.15764528472489</v>
      </c>
    </row>
    <row r="80" spans="1:13" ht="16.5" customHeight="1">
      <c r="A80" s="4" t="s">
        <v>146</v>
      </c>
      <c r="B80" s="5">
        <v>2021</v>
      </c>
      <c r="C80" s="6">
        <v>23375314</v>
      </c>
      <c r="D80" s="23">
        <v>2889908</v>
      </c>
      <c r="E80" s="7">
        <v>16546373</v>
      </c>
      <c r="F80" s="7">
        <v>3939033</v>
      </c>
      <c r="G80" s="20">
        <v>12.363076705622007</v>
      </c>
      <c r="H80" s="20">
        <v>70.78567158498919</v>
      </c>
      <c r="I80" s="20">
        <v>16.8512517093888</v>
      </c>
      <c r="J80" s="20">
        <v>17.47</v>
      </c>
      <c r="K80" s="20">
        <v>23.81</v>
      </c>
      <c r="L80" s="20">
        <v>136.3</v>
      </c>
      <c r="M80" s="7">
        <v>41.27</v>
      </c>
    </row>
    <row r="81" spans="1:13" ht="16.5" customHeight="1">
      <c r="A81" s="4" t="s">
        <v>149</v>
      </c>
      <c r="B81" s="5">
        <v>2022</v>
      </c>
      <c r="C81" s="6">
        <v>23264640</v>
      </c>
      <c r="D81" s="23">
        <v>2819169</v>
      </c>
      <c r="E81" s="7">
        <v>16359678</v>
      </c>
      <c r="F81" s="7">
        <v>4085793</v>
      </c>
      <c r="G81" s="20">
        <v>12.11782774201535</v>
      </c>
      <c r="H81" s="20">
        <v>70.31992758108443</v>
      </c>
      <c r="I81" s="20">
        <v>17.562244676900225</v>
      </c>
      <c r="J81" s="20">
        <v>17.232423523250272</v>
      </c>
      <c r="K81" s="20">
        <v>24.974776398410775</v>
      </c>
      <c r="L81" s="20">
        <v>144.93</v>
      </c>
      <c r="M81" s="7">
        <v>42.21</v>
      </c>
    </row>
    <row r="82" spans="1:13" ht="16.5" customHeight="1">
      <c r="A82" s="4" t="s">
        <v>152</v>
      </c>
      <c r="B82" s="5">
        <v>2023</v>
      </c>
      <c r="C82" s="6">
        <v>23420442</v>
      </c>
      <c r="D82" s="23">
        <v>2793413</v>
      </c>
      <c r="E82" s="7">
        <v>16330044</v>
      </c>
      <c r="F82" s="7">
        <v>4296985</v>
      </c>
      <c r="G82" s="20">
        <v>11.927242876116514</v>
      </c>
      <c r="H82" s="20">
        <v>69.72560125039485</v>
      </c>
      <c r="I82" s="20">
        <v>18.34715587348864</v>
      </c>
      <c r="J82" s="20">
        <v>17.11</v>
      </c>
      <c r="K82" s="20">
        <v>26.31</v>
      </c>
      <c r="L82" s="20">
        <v>153.83</v>
      </c>
      <c r="M82" s="7">
        <v>43.42</v>
      </c>
    </row>
    <row r="83" spans="1:13" ht="3.75" customHeight="1">
      <c r="A83" s="16"/>
      <c r="B83" s="13"/>
      <c r="C83" s="17"/>
      <c r="D83" s="24"/>
      <c r="E83" s="18"/>
      <c r="F83" s="18"/>
      <c r="G83" s="19"/>
      <c r="H83" s="19"/>
      <c r="I83" s="19"/>
      <c r="J83" s="19"/>
      <c r="K83" s="19"/>
      <c r="L83" s="19"/>
      <c r="M83" s="18"/>
    </row>
    <row r="84" spans="1:13" ht="16.5" customHeight="1">
      <c r="A84" s="8" t="s">
        <v>73</v>
      </c>
      <c r="B84" s="1"/>
      <c r="J84" s="62" t="s">
        <v>70</v>
      </c>
      <c r="K84" s="63"/>
      <c r="L84" s="63"/>
      <c r="M84" s="63"/>
    </row>
    <row r="85" ht="16.5" customHeight="1">
      <c r="A85" s="8" t="s">
        <v>85</v>
      </c>
    </row>
    <row r="86" ht="16.5" customHeight="1">
      <c r="A86" s="8" t="s">
        <v>86</v>
      </c>
    </row>
    <row r="87" ht="16.5" customHeight="1">
      <c r="A87" s="9" t="s">
        <v>87</v>
      </c>
    </row>
    <row r="88" ht="16.5" customHeight="1">
      <c r="A88" s="9" t="s">
        <v>80</v>
      </c>
    </row>
    <row r="89" ht="16.5">
      <c r="A89" s="1"/>
    </row>
  </sheetData>
  <sheetProtection/>
  <mergeCells count="6">
    <mergeCell ref="J84:M84"/>
    <mergeCell ref="A3:B4"/>
    <mergeCell ref="M3:M4"/>
    <mergeCell ref="J3:J4"/>
    <mergeCell ref="K3:K4"/>
    <mergeCell ref="L3:L4"/>
  </mergeCells>
  <printOptions horizontalCentered="1"/>
  <pageMargins left="0" right="0" top="0.1968503937007874" bottom="0" header="0" footer="0.5905511811023623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S14" sqref="S14"/>
    </sheetView>
  </sheetViews>
  <sheetFormatPr defaultColWidth="9.00390625" defaultRowHeight="15.75"/>
  <cols>
    <col min="1" max="11" width="9.00390625" style="26" customWidth="1"/>
    <col min="12" max="16384" width="9.00390625" style="26" customWidth="1"/>
  </cols>
  <sheetData>
    <row r="1" spans="1:9" ht="19.5">
      <c r="A1" s="37" t="s">
        <v>92</v>
      </c>
      <c r="B1" s="37"/>
      <c r="C1" s="37"/>
      <c r="D1" s="37"/>
      <c r="E1" s="37"/>
      <c r="F1" s="37"/>
      <c r="G1" s="37"/>
      <c r="H1" s="37"/>
      <c r="I1" s="37"/>
    </row>
    <row r="2" spans="1:10" ht="15.75">
      <c r="A2" s="33" t="s">
        <v>93</v>
      </c>
      <c r="B2" s="34"/>
      <c r="G2" s="27"/>
      <c r="J2" s="27"/>
    </row>
    <row r="3" spans="1:15" ht="33" customHeight="1">
      <c r="A3" s="28" t="s">
        <v>94</v>
      </c>
      <c r="B3" s="29" t="s">
        <v>140</v>
      </c>
      <c r="C3" s="29" t="s">
        <v>95</v>
      </c>
      <c r="D3" s="29" t="s">
        <v>96</v>
      </c>
      <c r="E3" s="29" t="s">
        <v>97</v>
      </c>
      <c r="F3" s="29" t="s">
        <v>98</v>
      </c>
      <c r="G3" s="29" t="s">
        <v>99</v>
      </c>
      <c r="H3" s="29" t="s">
        <v>100</v>
      </c>
      <c r="I3" s="29" t="s">
        <v>101</v>
      </c>
      <c r="J3" s="36" t="s">
        <v>127</v>
      </c>
      <c r="K3" s="45" t="s">
        <v>143</v>
      </c>
      <c r="L3" s="45" t="s">
        <v>145</v>
      </c>
      <c r="M3" s="45" t="s">
        <v>148</v>
      </c>
      <c r="N3" s="45" t="s">
        <v>150</v>
      </c>
      <c r="O3" s="45" t="s">
        <v>153</v>
      </c>
    </row>
    <row r="4" spans="1:15" ht="16.5">
      <c r="A4" s="39" t="s">
        <v>102</v>
      </c>
      <c r="B4" s="31">
        <v>10.741213143544744</v>
      </c>
      <c r="C4" s="31">
        <v>10.885935757259274</v>
      </c>
      <c r="D4" s="31">
        <v>11.151877896477336</v>
      </c>
      <c r="E4" s="31">
        <v>11.527601943686951</v>
      </c>
      <c r="F4" s="31">
        <v>11.985660171462932</v>
      </c>
      <c r="G4" s="31">
        <v>12.51</v>
      </c>
      <c r="H4" s="31">
        <v>13.195111635537</v>
      </c>
      <c r="I4" s="31">
        <v>13.864416137522243</v>
      </c>
      <c r="J4" s="31">
        <v>14.555627189904147</v>
      </c>
      <c r="K4" s="31">
        <v>15.282415405996522</v>
      </c>
      <c r="L4" s="31">
        <v>16.07434771248843</v>
      </c>
      <c r="M4" s="49">
        <v>16.8512517093888</v>
      </c>
      <c r="N4" s="61">
        <v>17.562244676900225</v>
      </c>
      <c r="O4" s="61">
        <v>18.34715587348864</v>
      </c>
    </row>
    <row r="5" spans="1:15" ht="16.5">
      <c r="A5" s="30" t="s">
        <v>103</v>
      </c>
      <c r="B5" s="40">
        <v>8.270532387635036</v>
      </c>
      <c r="C5" s="40">
        <v>8.540359626610929</v>
      </c>
      <c r="D5" s="40">
        <v>8.971024076582037</v>
      </c>
      <c r="E5" s="40">
        <v>9.47888065752887</v>
      </c>
      <c r="F5" s="40">
        <v>10.097387881168231</v>
      </c>
      <c r="G5" s="40">
        <v>10.81</v>
      </c>
      <c r="H5" s="40">
        <v>11.708586231229933</v>
      </c>
      <c r="I5" s="40">
        <v>12.601860842418358</v>
      </c>
      <c r="J5" s="41">
        <v>13.507087714169947</v>
      </c>
      <c r="K5" s="41">
        <v>14.395490477508128</v>
      </c>
      <c r="L5" s="41">
        <v>15.337833177952415</v>
      </c>
      <c r="M5" s="47">
        <v>16.215560788830054</v>
      </c>
      <c r="N5" s="57">
        <v>17.05296716272674</v>
      </c>
      <c r="O5" s="57">
        <v>18.019187749930712</v>
      </c>
    </row>
    <row r="6" spans="1:15" ht="16.5">
      <c r="A6" s="30" t="s">
        <v>104</v>
      </c>
      <c r="B6" s="40">
        <v>12.674108322526742</v>
      </c>
      <c r="C6" s="40">
        <v>12.75756629276551</v>
      </c>
      <c r="D6" s="40">
        <v>13.04251866471447</v>
      </c>
      <c r="E6" s="40">
        <v>13.497220935963158</v>
      </c>
      <c r="F6" s="40">
        <v>14.081518993899675</v>
      </c>
      <c r="G6" s="40">
        <v>14.76</v>
      </c>
      <c r="H6" s="40">
        <v>15.548072043518133</v>
      </c>
      <c r="I6" s="40">
        <v>16.36727305658757</v>
      </c>
      <c r="J6" s="41">
        <v>17.186532722369865</v>
      </c>
      <c r="K6" s="41">
        <v>18.069436352782432</v>
      </c>
      <c r="L6" s="41">
        <v>19.045326308071957</v>
      </c>
      <c r="M6" s="47">
        <v>19.969394622786545</v>
      </c>
      <c r="N6" s="57">
        <v>20.90530785699572</v>
      </c>
      <c r="O6" s="57">
        <v>22.021500975760844</v>
      </c>
    </row>
    <row r="7" spans="1:15" ht="16.5">
      <c r="A7" s="30" t="s">
        <v>105</v>
      </c>
      <c r="B7" s="40">
        <v>8.242310420267126</v>
      </c>
      <c r="C7" s="40">
        <v>8.372799948343644</v>
      </c>
      <c r="D7" s="40">
        <v>8.583851231503314</v>
      </c>
      <c r="E7" s="40">
        <v>8.897160159156723</v>
      </c>
      <c r="F7" s="40">
        <v>9.308040312331174</v>
      </c>
      <c r="G7" s="40">
        <v>9.67</v>
      </c>
      <c r="H7" s="40">
        <v>10.216443806881859</v>
      </c>
      <c r="I7" s="40">
        <v>10.786205043196647</v>
      </c>
      <c r="J7" s="41">
        <v>11.401512559030866</v>
      </c>
      <c r="K7" s="41">
        <v>12.109538438007023</v>
      </c>
      <c r="L7" s="41">
        <v>12.872800551126648</v>
      </c>
      <c r="M7" s="47">
        <v>13.599772222298013</v>
      </c>
      <c r="N7" s="57">
        <v>14.277893492950142</v>
      </c>
      <c r="O7" s="57">
        <v>15.057056370269844</v>
      </c>
    </row>
    <row r="8" spans="1:15" ht="16.5">
      <c r="A8" s="30" t="s">
        <v>106</v>
      </c>
      <c r="B8" s="40">
        <v>8.685445920754987</v>
      </c>
      <c r="C8" s="40">
        <v>8.82572172133701</v>
      </c>
      <c r="D8" s="40">
        <v>9.057977357011993</v>
      </c>
      <c r="E8" s="40">
        <v>9.387410189509342</v>
      </c>
      <c r="F8" s="40">
        <v>9.79360880347521</v>
      </c>
      <c r="G8" s="40">
        <v>10.29</v>
      </c>
      <c r="H8" s="40">
        <v>10.909935860256379</v>
      </c>
      <c r="I8" s="40">
        <v>11.502438044254362</v>
      </c>
      <c r="J8" s="41">
        <v>12.156379663425222</v>
      </c>
      <c r="K8" s="41">
        <v>12.867332726876832</v>
      </c>
      <c r="L8" s="41">
        <v>13.634634589566671</v>
      </c>
      <c r="M8" s="47">
        <v>14.393120288325175</v>
      </c>
      <c r="N8" s="57">
        <v>15.075366171615931</v>
      </c>
      <c r="O8" s="57">
        <v>15.787609512461573</v>
      </c>
    </row>
    <row r="9" spans="1:15" ht="16.5">
      <c r="A9" s="30" t="s">
        <v>107</v>
      </c>
      <c r="B9" s="40">
        <v>11.601275273589307</v>
      </c>
      <c r="C9" s="40">
        <v>11.651447020714347</v>
      </c>
      <c r="D9" s="40">
        <v>11.847612062849262</v>
      </c>
      <c r="E9" s="40">
        <v>12.204015700867881</v>
      </c>
      <c r="F9" s="40">
        <v>12.616569476788001</v>
      </c>
      <c r="G9" s="40">
        <v>13.09</v>
      </c>
      <c r="H9" s="40">
        <v>13.7696954401116</v>
      </c>
      <c r="I9" s="40">
        <v>14.381756480973984</v>
      </c>
      <c r="J9" s="41">
        <v>15.036062152072027</v>
      </c>
      <c r="K9" s="41">
        <v>15.734279118680039</v>
      </c>
      <c r="L9" s="41">
        <v>16.495183520123824</v>
      </c>
      <c r="M9" s="47">
        <v>17.303748162652205</v>
      </c>
      <c r="N9" s="57">
        <v>18.03267895198967</v>
      </c>
      <c r="O9" s="57">
        <v>18.76769540621072</v>
      </c>
    </row>
    <row r="10" spans="1:15" ht="16.5">
      <c r="A10" s="30" t="s">
        <v>108</v>
      </c>
      <c r="B10" s="40">
        <v>10.291752284041403</v>
      </c>
      <c r="C10" s="40">
        <v>10.504781093325931</v>
      </c>
      <c r="D10" s="40">
        <v>10.867112517225037</v>
      </c>
      <c r="E10" s="40">
        <v>11.375827059974236</v>
      </c>
      <c r="F10" s="40">
        <v>11.949980424556818</v>
      </c>
      <c r="G10" s="40">
        <v>12.61</v>
      </c>
      <c r="H10" s="40">
        <v>13.44203418687178</v>
      </c>
      <c r="I10" s="40">
        <v>14.21942791129139</v>
      </c>
      <c r="J10" s="41">
        <v>15.014640171939545</v>
      </c>
      <c r="K10" s="41">
        <v>15.810338821822315</v>
      </c>
      <c r="L10" s="41">
        <v>16.6812850062836</v>
      </c>
      <c r="M10" s="47">
        <v>17.540735915263323</v>
      </c>
      <c r="N10" s="57">
        <v>18.326608964285885</v>
      </c>
      <c r="O10" s="57">
        <v>19.10362568075791</v>
      </c>
    </row>
    <row r="11" spans="1:15" ht="16.5">
      <c r="A11" s="30" t="s">
        <v>109</v>
      </c>
      <c r="B11" s="40">
        <v>13.097900913382817</v>
      </c>
      <c r="C11" s="40">
        <v>13.215237190700147</v>
      </c>
      <c r="D11" s="40">
        <v>13.331370817387892</v>
      </c>
      <c r="E11" s="40">
        <v>13.539794440469752</v>
      </c>
      <c r="F11" s="40">
        <v>13.827633033042197</v>
      </c>
      <c r="G11" s="40">
        <v>14.23</v>
      </c>
      <c r="H11" s="40">
        <v>14.82018979844297</v>
      </c>
      <c r="I11" s="40">
        <v>15.33594535344399</v>
      </c>
      <c r="J11" s="41">
        <v>15.957963274980724</v>
      </c>
      <c r="K11" s="41">
        <v>16.55099982826117</v>
      </c>
      <c r="L11" s="41">
        <v>17.259819857996366</v>
      </c>
      <c r="M11" s="47">
        <v>17.991888029962812</v>
      </c>
      <c r="N11" s="57">
        <v>18.600326903634688</v>
      </c>
      <c r="O11" s="57">
        <v>19.228700348974193</v>
      </c>
    </row>
    <row r="12" spans="1:15" ht="16.5">
      <c r="A12" s="30" t="s">
        <v>110</v>
      </c>
      <c r="B12" s="40">
        <v>11.153475044589339</v>
      </c>
      <c r="C12" s="40">
        <v>11.080072869034717</v>
      </c>
      <c r="D12" s="40">
        <v>11.05759046399475</v>
      </c>
      <c r="E12" s="40">
        <v>11.092469923805718</v>
      </c>
      <c r="F12" s="40">
        <v>11.21998400386883</v>
      </c>
      <c r="G12" s="40">
        <v>11.43</v>
      </c>
      <c r="H12" s="40">
        <v>11.697209583528927</v>
      </c>
      <c r="I12" s="40">
        <v>11.985460972999208</v>
      </c>
      <c r="J12" s="41">
        <v>12.300676828064127</v>
      </c>
      <c r="K12" s="41">
        <v>12.599191747955874</v>
      </c>
      <c r="L12" s="41">
        <v>12.954141299110859</v>
      </c>
      <c r="M12" s="47">
        <v>13.31943430973974</v>
      </c>
      <c r="N12" s="57">
        <v>13.637827883749093</v>
      </c>
      <c r="O12" s="57">
        <v>14.012140053522126</v>
      </c>
    </row>
    <row r="13" spans="1:15" ht="16.5">
      <c r="A13" s="30" t="s">
        <v>111</v>
      </c>
      <c r="B13" s="40">
        <v>13.397912180373925</v>
      </c>
      <c r="C13" s="40">
        <v>13.429120478283304</v>
      </c>
      <c r="D13" s="40">
        <v>13.539937869696583</v>
      </c>
      <c r="E13" s="40">
        <v>13.686049431177217</v>
      </c>
      <c r="F13" s="40">
        <v>13.89535416798911</v>
      </c>
      <c r="G13" s="40">
        <v>14.28</v>
      </c>
      <c r="H13" s="40">
        <v>14.801972141798212</v>
      </c>
      <c r="I13" s="40">
        <v>15.413492426061786</v>
      </c>
      <c r="J13" s="41">
        <v>15.97648229157367</v>
      </c>
      <c r="K13" s="41">
        <v>16.569164685155073</v>
      </c>
      <c r="L13" s="41">
        <v>17.16047107392322</v>
      </c>
      <c r="M13" s="47">
        <v>17.787609303984926</v>
      </c>
      <c r="N13" s="57">
        <v>18.295485973554186</v>
      </c>
      <c r="O13" s="57">
        <v>18.81251461441332</v>
      </c>
    </row>
    <row r="14" spans="1:15" ht="16.5">
      <c r="A14" s="30" t="s">
        <v>112</v>
      </c>
      <c r="B14" s="40">
        <v>12.086796615277759</v>
      </c>
      <c r="C14" s="40">
        <v>12.214062664279426</v>
      </c>
      <c r="D14" s="40">
        <v>12.473805032510993</v>
      </c>
      <c r="E14" s="40">
        <v>12.812448640561474</v>
      </c>
      <c r="F14" s="40">
        <v>13.209867175026366</v>
      </c>
      <c r="G14" s="40">
        <v>13.64</v>
      </c>
      <c r="H14" s="40">
        <v>14.214549087671486</v>
      </c>
      <c r="I14" s="40">
        <v>14.776234387402939</v>
      </c>
      <c r="J14" s="41">
        <v>15.346636156465992</v>
      </c>
      <c r="K14" s="41">
        <v>15.966033994289763</v>
      </c>
      <c r="L14" s="41">
        <v>16.648535135433853</v>
      </c>
      <c r="M14" s="47">
        <v>17.403949559080083</v>
      </c>
      <c r="N14" s="57">
        <v>17.968277575630058</v>
      </c>
      <c r="O14" s="57">
        <v>18.66989817989295</v>
      </c>
    </row>
    <row r="15" spans="1:15" ht="16.5">
      <c r="A15" s="30" t="s">
        <v>113</v>
      </c>
      <c r="B15" s="40">
        <v>13.555027531334819</v>
      </c>
      <c r="C15" s="40">
        <v>13.742164890676674</v>
      </c>
      <c r="D15" s="40">
        <v>13.944936139455127</v>
      </c>
      <c r="E15" s="40">
        <v>14.295795615809073</v>
      </c>
      <c r="F15" s="40">
        <v>14.707134732605503</v>
      </c>
      <c r="G15" s="40">
        <v>15.21</v>
      </c>
      <c r="H15" s="40">
        <v>15.863196631582282</v>
      </c>
      <c r="I15" s="40">
        <v>16.521272285655552</v>
      </c>
      <c r="J15" s="41">
        <v>17.174985061293963</v>
      </c>
      <c r="K15" s="41">
        <v>17.86093031539408</v>
      </c>
      <c r="L15" s="41">
        <v>18.65057697949604</v>
      </c>
      <c r="M15" s="47">
        <v>19.44536674798978</v>
      </c>
      <c r="N15" s="57">
        <v>20.134488474650485</v>
      </c>
      <c r="O15" s="57">
        <v>20.833839872226438</v>
      </c>
    </row>
    <row r="16" spans="1:15" ht="16.5">
      <c r="A16" s="30" t="s">
        <v>114</v>
      </c>
      <c r="B16" s="40">
        <v>15.04362136018382</v>
      </c>
      <c r="C16" s="40">
        <v>15.277567563022384</v>
      </c>
      <c r="D16" s="40">
        <v>15.49442960600064</v>
      </c>
      <c r="E16" s="40">
        <v>15.77144132739562</v>
      </c>
      <c r="F16" s="40">
        <v>16.096127345624055</v>
      </c>
      <c r="G16" s="40">
        <v>16.47</v>
      </c>
      <c r="H16" s="40">
        <v>17.091468512951288</v>
      </c>
      <c r="I16" s="40">
        <v>17.554278629088913</v>
      </c>
      <c r="J16" s="41">
        <v>18.01356224727487</v>
      </c>
      <c r="K16" s="41">
        <v>18.517230143283633</v>
      </c>
      <c r="L16" s="41">
        <v>19.095310346254024</v>
      </c>
      <c r="M16" s="47">
        <v>19.700894749094207</v>
      </c>
      <c r="N16" s="57">
        <v>20.120856748763728</v>
      </c>
      <c r="O16" s="57">
        <v>20.626626310905156</v>
      </c>
    </row>
    <row r="17" spans="1:15" ht="16.5">
      <c r="A17" s="30" t="s">
        <v>115</v>
      </c>
      <c r="B17" s="40">
        <v>15.653255971490001</v>
      </c>
      <c r="C17" s="40">
        <v>15.788690974119888</v>
      </c>
      <c r="D17" s="40">
        <v>16.040530387485642</v>
      </c>
      <c r="E17" s="40">
        <v>16.43126132543757</v>
      </c>
      <c r="F17" s="40">
        <v>16.844105087245588</v>
      </c>
      <c r="G17" s="40">
        <v>17.28</v>
      </c>
      <c r="H17" s="40">
        <v>17.8983932313902</v>
      </c>
      <c r="I17" s="40">
        <v>18.46387392357321</v>
      </c>
      <c r="J17" s="41">
        <v>19.063715320233186</v>
      </c>
      <c r="K17" s="41">
        <v>19.678283009979864</v>
      </c>
      <c r="L17" s="41">
        <v>20.342515531121304</v>
      </c>
      <c r="M17" s="47">
        <v>21.104728003956897</v>
      </c>
      <c r="N17" s="57">
        <v>21.694205564591794</v>
      </c>
      <c r="O17" s="57">
        <v>22.36420670298828</v>
      </c>
    </row>
    <row r="18" spans="1:15" ht="16.5">
      <c r="A18" s="30" t="s">
        <v>116</v>
      </c>
      <c r="B18" s="40">
        <v>12.628032453014221</v>
      </c>
      <c r="C18" s="40">
        <v>12.786037252654337</v>
      </c>
      <c r="D18" s="40">
        <v>13.099677205538878</v>
      </c>
      <c r="E18" s="40">
        <v>13.536653189187668</v>
      </c>
      <c r="F18" s="40">
        <v>13.956554709953922</v>
      </c>
      <c r="G18" s="40">
        <v>14.49</v>
      </c>
      <c r="H18" s="40">
        <v>15.197082527710243</v>
      </c>
      <c r="I18" s="40">
        <v>15.82610288226002</v>
      </c>
      <c r="J18" s="41">
        <v>16.509451106485777</v>
      </c>
      <c r="K18" s="41">
        <v>17.22689896287037</v>
      </c>
      <c r="L18" s="41">
        <v>18.00917483123282</v>
      </c>
      <c r="M18" s="47">
        <v>18.792327581920343</v>
      </c>
      <c r="N18" s="57">
        <v>19.478454444267772</v>
      </c>
      <c r="O18" s="57">
        <v>20.138189200713967</v>
      </c>
    </row>
    <row r="19" spans="1:15" ht="16.5">
      <c r="A19" s="30" t="s">
        <v>117</v>
      </c>
      <c r="B19" s="40">
        <v>13.051375757024012</v>
      </c>
      <c r="C19" s="40">
        <v>13.16483420211135</v>
      </c>
      <c r="D19" s="40">
        <v>13.467284267100402</v>
      </c>
      <c r="E19" s="40">
        <v>13.711352587169348</v>
      </c>
      <c r="F19" s="40">
        <v>14.022809284091414</v>
      </c>
      <c r="G19" s="40">
        <v>14.42</v>
      </c>
      <c r="H19" s="40">
        <v>14.972690464760282</v>
      </c>
      <c r="I19" s="40">
        <v>15.558895873189396</v>
      </c>
      <c r="J19" s="41">
        <v>16.10550020783943</v>
      </c>
      <c r="K19" s="41">
        <v>16.71548705836766</v>
      </c>
      <c r="L19" s="41">
        <v>17.459734926438138</v>
      </c>
      <c r="M19" s="47">
        <v>18.14833213050528</v>
      </c>
      <c r="N19" s="57">
        <v>18.743266321965084</v>
      </c>
      <c r="O19" s="57">
        <v>19.386983322618462</v>
      </c>
    </row>
    <row r="20" spans="1:15" ht="16.5">
      <c r="A20" s="30" t="s">
        <v>118</v>
      </c>
      <c r="B20" s="40">
        <v>12.519886070158352</v>
      </c>
      <c r="C20" s="40">
        <v>12.68443584156182</v>
      </c>
      <c r="D20" s="40">
        <v>12.937438467734719</v>
      </c>
      <c r="E20" s="40">
        <v>13.212757227528249</v>
      </c>
      <c r="F20" s="40">
        <v>13.562413015309305</v>
      </c>
      <c r="G20" s="40">
        <v>14.07</v>
      </c>
      <c r="H20" s="40">
        <v>14.701536062566673</v>
      </c>
      <c r="I20" s="40">
        <v>15.329990250184517</v>
      </c>
      <c r="J20" s="41">
        <v>15.90521026441604</v>
      </c>
      <c r="K20" s="41">
        <v>16.633409655874228</v>
      </c>
      <c r="L20" s="41">
        <v>17.472223249848938</v>
      </c>
      <c r="M20" s="47">
        <v>18.301395950933227</v>
      </c>
      <c r="N20" s="57">
        <v>19.045005832695708</v>
      </c>
      <c r="O20" s="57">
        <v>19.786512288614723</v>
      </c>
    </row>
    <row r="21" spans="1:15" ht="16.5">
      <c r="A21" s="30" t="s">
        <v>119</v>
      </c>
      <c r="B21" s="40">
        <v>14.481314100579873</v>
      </c>
      <c r="C21" s="40">
        <v>14.495095566968926</v>
      </c>
      <c r="D21" s="40">
        <v>14.2751636433536</v>
      </c>
      <c r="E21" s="40">
        <v>14.3097609561753</v>
      </c>
      <c r="F21" s="40">
        <v>14.460779496452366</v>
      </c>
      <c r="G21" s="40">
        <v>14.77</v>
      </c>
      <c r="H21" s="40">
        <v>15.086720316086112</v>
      </c>
      <c r="I21" s="40">
        <v>15.537171024184948</v>
      </c>
      <c r="J21" s="41">
        <v>16.02355419379548</v>
      </c>
      <c r="K21" s="41">
        <v>16.503654699782334</v>
      </c>
      <c r="L21" s="41">
        <v>17.08887043189369</v>
      </c>
      <c r="M21" s="47">
        <v>17.700771111529058</v>
      </c>
      <c r="N21" s="57">
        <v>18.261940068828515</v>
      </c>
      <c r="O21" s="57">
        <v>18.965277197672155</v>
      </c>
    </row>
    <row r="22" spans="1:15" ht="16.5">
      <c r="A22" s="30" t="s">
        <v>120</v>
      </c>
      <c r="B22" s="40">
        <v>11.023757334680086</v>
      </c>
      <c r="C22" s="40">
        <v>11.189254777891543</v>
      </c>
      <c r="D22" s="40">
        <v>11.549159094584956</v>
      </c>
      <c r="E22" s="40">
        <v>11.987282416767579</v>
      </c>
      <c r="F22" s="40">
        <v>12.549152051721228</v>
      </c>
      <c r="G22" s="40">
        <v>13.2</v>
      </c>
      <c r="H22" s="40">
        <v>13.961031980650363</v>
      </c>
      <c r="I22" s="40">
        <v>14.813249411777374</v>
      </c>
      <c r="J22" s="41">
        <v>15.668571274195944</v>
      </c>
      <c r="K22" s="41">
        <v>16.53894218648768</v>
      </c>
      <c r="L22" s="41">
        <v>17.522043000514177</v>
      </c>
      <c r="M22" s="47">
        <v>18.47534322223657</v>
      </c>
      <c r="N22" s="57">
        <v>19.302069560695497</v>
      </c>
      <c r="O22" s="57">
        <v>20.244855143476283</v>
      </c>
    </row>
    <row r="23" spans="1:15" ht="16.5">
      <c r="A23" s="30" t="s">
        <v>121</v>
      </c>
      <c r="B23" s="40">
        <v>9.388603181940752</v>
      </c>
      <c r="C23" s="40">
        <v>9.440973974650756</v>
      </c>
      <c r="D23" s="40">
        <v>9.590868349052275</v>
      </c>
      <c r="E23" s="40">
        <v>9.809490691579363</v>
      </c>
      <c r="F23" s="40">
        <v>10.120882987490393</v>
      </c>
      <c r="G23" s="40">
        <v>10.5</v>
      </c>
      <c r="H23" s="40">
        <v>11.007758319099459</v>
      </c>
      <c r="I23" s="40">
        <v>11.505853123328166</v>
      </c>
      <c r="J23" s="41">
        <v>11.989183973431171</v>
      </c>
      <c r="K23" s="41">
        <v>12.536903719449292</v>
      </c>
      <c r="L23" s="41">
        <v>13.094911079014294</v>
      </c>
      <c r="M23" s="47">
        <v>13.602421350300459</v>
      </c>
      <c r="N23" s="57">
        <v>14.156203795585592</v>
      </c>
      <c r="O23" s="57">
        <v>14.764006791171477</v>
      </c>
    </row>
    <row r="24" spans="1:15" ht="16.5">
      <c r="A24" s="30" t="s">
        <v>122</v>
      </c>
      <c r="B24" s="40">
        <v>10.979845075076177</v>
      </c>
      <c r="C24" s="40">
        <v>11.17167416748304</v>
      </c>
      <c r="D24" s="40">
        <v>11.489196961875967</v>
      </c>
      <c r="E24" s="40">
        <v>11.864644555361942</v>
      </c>
      <c r="F24" s="40">
        <v>12.30642011495738</v>
      </c>
      <c r="G24" s="40">
        <v>12.74</v>
      </c>
      <c r="H24" s="40">
        <v>13.43886406248842</v>
      </c>
      <c r="I24" s="40">
        <v>14.157491889323603</v>
      </c>
      <c r="J24" s="41">
        <v>14.79290601663304</v>
      </c>
      <c r="K24" s="41">
        <v>15.486943852964249</v>
      </c>
      <c r="L24" s="41">
        <v>16.285784101802598</v>
      </c>
      <c r="M24" s="47">
        <v>16.99562190483026</v>
      </c>
      <c r="N24" s="57">
        <v>17.69028312364029</v>
      </c>
      <c r="O24" s="57">
        <v>18.37289061551536</v>
      </c>
    </row>
    <row r="25" spans="1:15" ht="16.5">
      <c r="A25" s="30" t="s">
        <v>123</v>
      </c>
      <c r="B25" s="40">
        <v>11.98697670596935</v>
      </c>
      <c r="C25" s="40">
        <v>11.920140927774515</v>
      </c>
      <c r="D25" s="40">
        <v>11.411799029272132</v>
      </c>
      <c r="E25" s="40">
        <v>11.22828527167745</v>
      </c>
      <c r="F25" s="40">
        <v>11.189840514237844</v>
      </c>
      <c r="G25" s="40">
        <v>11.18</v>
      </c>
      <c r="H25" s="40">
        <v>11.67088532646506</v>
      </c>
      <c r="I25" s="40">
        <v>12.244645559306251</v>
      </c>
      <c r="J25" s="41">
        <v>12.784243895083755</v>
      </c>
      <c r="K25" s="41">
        <v>13.65980668402468</v>
      </c>
      <c r="L25" s="41">
        <v>14.451944209335904</v>
      </c>
      <c r="M25" s="47">
        <v>15.40635443234727</v>
      </c>
      <c r="N25" s="57">
        <v>16.4315793198627</v>
      </c>
      <c r="O25" s="57">
        <v>17.286280168436825</v>
      </c>
    </row>
    <row r="26" spans="1:15" ht="16.5">
      <c r="A26" s="13" t="s">
        <v>124</v>
      </c>
      <c r="B26" s="42">
        <v>9.432823813354787</v>
      </c>
      <c r="C26" s="42">
        <v>9.657629131209184</v>
      </c>
      <c r="D26" s="42">
        <v>9.31918656056587</v>
      </c>
      <c r="E26" s="42">
        <v>9.321824907521577</v>
      </c>
      <c r="F26" s="42">
        <v>9.467455621301776</v>
      </c>
      <c r="G26" s="42">
        <v>9.81</v>
      </c>
      <c r="H26" s="42">
        <v>10.218340611353712</v>
      </c>
      <c r="I26" s="42">
        <v>10.566770186335404</v>
      </c>
      <c r="J26" s="43">
        <v>11.236213235294118</v>
      </c>
      <c r="K26" s="43">
        <v>12.040644816257927</v>
      </c>
      <c r="L26" s="43">
        <v>12.621432336772347</v>
      </c>
      <c r="M26" s="48">
        <v>13.360205203371198</v>
      </c>
      <c r="N26" s="60">
        <v>13.995566044482585</v>
      </c>
      <c r="O26" s="60">
        <v>14.887100220813448</v>
      </c>
    </row>
    <row r="27" spans="1:2" ht="15.75">
      <c r="A27" s="32" t="s">
        <v>125</v>
      </c>
      <c r="B27" s="44"/>
    </row>
    <row r="28" spans="1:14" s="33" customFormat="1" ht="14.25">
      <c r="A28" s="32" t="s">
        <v>126</v>
      </c>
      <c r="B28" s="44"/>
      <c r="K28" s="34"/>
      <c r="L28" s="46"/>
      <c r="M28" s="46"/>
      <c r="N28" s="46"/>
    </row>
    <row r="29" spans="7:14" s="34" customFormat="1" ht="14.25">
      <c r="G29" s="35"/>
      <c r="H29" s="35"/>
      <c r="I29" s="35"/>
      <c r="K29" s="46"/>
      <c r="L29" s="46"/>
      <c r="M29" s="46"/>
      <c r="N29" s="46"/>
    </row>
  </sheetData>
  <sheetProtection/>
  <conditionalFormatting sqref="C4:I26">
    <cfRule type="cellIs" priority="19" dxfId="79" operator="greaterThanOrEqual" stopIfTrue="1">
      <formula>14</formula>
    </cfRule>
  </conditionalFormatting>
  <conditionalFormatting sqref="J4:J26">
    <cfRule type="cellIs" priority="7" dxfId="79" operator="greaterThanOrEqual" stopIfTrue="1">
      <formula>14</formula>
    </cfRule>
  </conditionalFormatting>
  <conditionalFormatting sqref="B4:B26">
    <cfRule type="cellIs" priority="6" dxfId="79" operator="greaterThanOrEqual" stopIfTrue="1">
      <formula>14</formula>
    </cfRule>
  </conditionalFormatting>
  <conditionalFormatting sqref="K4:K26">
    <cfRule type="cellIs" priority="4" dxfId="79" operator="greaterThanOrEqual" stopIfTrue="1">
      <formula>14</formula>
    </cfRule>
  </conditionalFormatting>
  <conditionalFormatting sqref="L4:L26">
    <cfRule type="cellIs" priority="3" dxfId="79" operator="greaterThanOrEqual" stopIfTrue="1">
      <formula>14</formula>
    </cfRule>
  </conditionalFormatting>
  <conditionalFormatting sqref="M4:M26">
    <cfRule type="cellIs" priority="2" dxfId="79" operator="greaterThanOrEqual" stopIfTrue="1">
      <formula>14</formula>
    </cfRule>
  </conditionalFormatting>
  <conditionalFormatting sqref="N4:O26">
    <cfRule type="cellIs" priority="1" dxfId="79" operator="greaterThanOrEqual" stopIfTrue="1">
      <formula>14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R1" sqref="R1"/>
    </sheetView>
  </sheetViews>
  <sheetFormatPr defaultColWidth="9.00390625" defaultRowHeight="15.75"/>
  <cols>
    <col min="1" max="10" width="9.00390625" style="26" customWidth="1"/>
    <col min="11" max="16384" width="9.00390625" style="26" customWidth="1"/>
  </cols>
  <sheetData>
    <row r="1" spans="1:9" ht="19.5">
      <c r="A1" s="37" t="s">
        <v>128</v>
      </c>
      <c r="B1" s="37"/>
      <c r="C1" s="37"/>
      <c r="D1" s="37"/>
      <c r="E1" s="37"/>
      <c r="F1" s="37"/>
      <c r="G1" s="37"/>
      <c r="H1" s="37"/>
      <c r="I1" s="37"/>
    </row>
    <row r="2" spans="1:12" ht="15.75">
      <c r="A2" s="33"/>
      <c r="B2" s="34"/>
      <c r="G2" s="27"/>
      <c r="J2" s="27"/>
      <c r="K2" s="35"/>
      <c r="L2" s="35"/>
    </row>
    <row r="3" spans="1:15" ht="33" customHeight="1">
      <c r="A3" s="28" t="s">
        <v>94</v>
      </c>
      <c r="B3" s="29" t="s">
        <v>140</v>
      </c>
      <c r="C3" s="29" t="s">
        <v>95</v>
      </c>
      <c r="D3" s="29" t="s">
        <v>96</v>
      </c>
      <c r="E3" s="29" t="s">
        <v>97</v>
      </c>
      <c r="F3" s="29" t="s">
        <v>98</v>
      </c>
      <c r="G3" s="29" t="s">
        <v>99</v>
      </c>
      <c r="H3" s="29" t="s">
        <v>100</v>
      </c>
      <c r="I3" s="29" t="s">
        <v>101</v>
      </c>
      <c r="J3" s="36" t="s">
        <v>127</v>
      </c>
      <c r="K3" s="36" t="s">
        <v>142</v>
      </c>
      <c r="L3" s="36" t="s">
        <v>145</v>
      </c>
      <c r="M3" s="36" t="s">
        <v>147</v>
      </c>
      <c r="N3" s="36" t="s">
        <v>151</v>
      </c>
      <c r="O3" s="36" t="s">
        <v>154</v>
      </c>
    </row>
    <row r="4" spans="1:15" ht="16.5">
      <c r="A4" s="39" t="s">
        <v>102</v>
      </c>
      <c r="B4" s="31">
        <v>68.64</v>
      </c>
      <c r="C4" s="31">
        <v>72.2</v>
      </c>
      <c r="D4" s="31">
        <v>76.21</v>
      </c>
      <c r="E4" s="31">
        <v>80.51171920405211</v>
      </c>
      <c r="F4" s="31">
        <v>85.7</v>
      </c>
      <c r="G4" s="31">
        <v>92.18</v>
      </c>
      <c r="H4" s="31">
        <v>98.86131906332544</v>
      </c>
      <c r="I4" s="31">
        <v>105.69687047301102</v>
      </c>
      <c r="J4" s="31">
        <v>112.6398066810641</v>
      </c>
      <c r="K4" s="31">
        <v>119.82413346483516</v>
      </c>
      <c r="L4" s="31">
        <v>127.80320281190905</v>
      </c>
      <c r="M4" s="52">
        <v>136.3030587824941</v>
      </c>
      <c r="N4" s="61">
        <v>144.9289843922092</v>
      </c>
      <c r="O4" s="61">
        <v>153.82562478230034</v>
      </c>
    </row>
    <row r="5" spans="1:15" ht="16.5">
      <c r="A5" s="30" t="s">
        <v>103</v>
      </c>
      <c r="B5" s="41">
        <v>54.98</v>
      </c>
      <c r="C5" s="41">
        <v>59</v>
      </c>
      <c r="D5" s="41">
        <v>63.82</v>
      </c>
      <c r="E5" s="41">
        <v>68.84</v>
      </c>
      <c r="F5" s="41">
        <v>74.82</v>
      </c>
      <c r="G5" s="41">
        <v>83.01</v>
      </c>
      <c r="H5" s="41">
        <v>91.81866017109985</v>
      </c>
      <c r="I5" s="41">
        <v>100.85154219068362</v>
      </c>
      <c r="J5" s="41">
        <v>110.1614134494879</v>
      </c>
      <c r="K5" s="41">
        <v>118.97325055063928</v>
      </c>
      <c r="L5" s="41">
        <v>128.19385178089348</v>
      </c>
      <c r="M5" s="50">
        <v>137.58417250043925</v>
      </c>
      <c r="N5" s="57">
        <v>147.86105366408353</v>
      </c>
      <c r="O5" s="57">
        <v>159.42572523262177</v>
      </c>
    </row>
    <row r="6" spans="1:15" ht="16.5">
      <c r="A6" s="30" t="s">
        <v>104</v>
      </c>
      <c r="B6" s="41">
        <v>86.48</v>
      </c>
      <c r="C6" s="41">
        <v>88.31</v>
      </c>
      <c r="D6" s="41">
        <v>91</v>
      </c>
      <c r="E6" s="41">
        <v>94.53</v>
      </c>
      <c r="F6" s="41">
        <v>99.41</v>
      </c>
      <c r="G6" s="41">
        <v>105.76</v>
      </c>
      <c r="H6" s="41">
        <v>111.72986287347253</v>
      </c>
      <c r="I6" s="41">
        <v>118.73729290132802</v>
      </c>
      <c r="J6" s="41">
        <v>126.11746783370043</v>
      </c>
      <c r="K6" s="41">
        <v>134.44275668073135</v>
      </c>
      <c r="L6" s="41">
        <v>143.8615485088165</v>
      </c>
      <c r="M6" s="50">
        <v>154.4253155250582</v>
      </c>
      <c r="N6" s="57">
        <v>166.10475674948512</v>
      </c>
      <c r="O6" s="57">
        <v>178.3973889682619</v>
      </c>
    </row>
    <row r="7" spans="1:15" ht="16.5">
      <c r="A7" s="30" t="s">
        <v>105</v>
      </c>
      <c r="B7" s="41">
        <v>45.42</v>
      </c>
      <c r="C7" s="41">
        <v>48.07</v>
      </c>
      <c r="D7" s="41">
        <v>51.11</v>
      </c>
      <c r="E7" s="41">
        <v>54.5</v>
      </c>
      <c r="F7" s="41">
        <v>58.72</v>
      </c>
      <c r="G7" s="41">
        <v>62.3</v>
      </c>
      <c r="H7" s="41">
        <v>66.63235218200646</v>
      </c>
      <c r="I7" s="41">
        <v>71.16077539808653</v>
      </c>
      <c r="J7" s="41">
        <v>75.71615673516254</v>
      </c>
      <c r="K7" s="41">
        <v>81.40191050057985</v>
      </c>
      <c r="L7" s="41">
        <v>88.03215538756466</v>
      </c>
      <c r="M7" s="50">
        <v>94.79027681926233</v>
      </c>
      <c r="N7" s="57">
        <v>101.88637344626761</v>
      </c>
      <c r="O7" s="57">
        <v>109.47827150965239</v>
      </c>
    </row>
    <row r="8" spans="1:15" ht="16.5">
      <c r="A8" s="30" t="s">
        <v>106</v>
      </c>
      <c r="B8" s="41">
        <v>50.41</v>
      </c>
      <c r="C8" s="41">
        <v>53.28</v>
      </c>
      <c r="D8" s="41">
        <v>56.4</v>
      </c>
      <c r="E8" s="41">
        <v>59.7</v>
      </c>
      <c r="F8" s="41">
        <v>63.82</v>
      </c>
      <c r="G8" s="41">
        <v>68.65</v>
      </c>
      <c r="H8" s="41">
        <v>73.77691758794953</v>
      </c>
      <c r="I8" s="41">
        <v>78.67655540203256</v>
      </c>
      <c r="J8" s="41">
        <v>84.05804249610354</v>
      </c>
      <c r="K8" s="41">
        <v>90.43247939207237</v>
      </c>
      <c r="L8" s="41">
        <v>97.41594605958369</v>
      </c>
      <c r="M8" s="50">
        <v>104.74706218620425</v>
      </c>
      <c r="N8" s="57">
        <v>111.76320288278416</v>
      </c>
      <c r="O8" s="57">
        <v>118.88943280896498</v>
      </c>
    </row>
    <row r="9" spans="1:15" ht="16.5">
      <c r="A9" s="30" t="s">
        <v>107</v>
      </c>
      <c r="B9" s="41">
        <v>79.83</v>
      </c>
      <c r="C9" s="41">
        <v>82.69</v>
      </c>
      <c r="D9" s="41">
        <v>86.46</v>
      </c>
      <c r="E9" s="41">
        <v>90.8</v>
      </c>
      <c r="F9" s="41">
        <v>95.99</v>
      </c>
      <c r="G9" s="41">
        <v>102.57</v>
      </c>
      <c r="H9" s="41">
        <v>109.77719162534714</v>
      </c>
      <c r="I9" s="41">
        <v>116.0998925932107</v>
      </c>
      <c r="J9" s="41">
        <v>122.88463540762851</v>
      </c>
      <c r="K9" s="41">
        <v>130.08888068361642</v>
      </c>
      <c r="L9" s="41">
        <v>138.38619319503857</v>
      </c>
      <c r="M9" s="50">
        <v>147.63973276881202</v>
      </c>
      <c r="N9" s="57">
        <v>156.5323914234987</v>
      </c>
      <c r="O9" s="57">
        <v>164.8885214926783</v>
      </c>
    </row>
    <row r="10" spans="1:15" ht="16.5">
      <c r="A10" s="30" t="s">
        <v>108</v>
      </c>
      <c r="B10" s="41">
        <v>69.78</v>
      </c>
      <c r="C10" s="41">
        <v>74.13</v>
      </c>
      <c r="D10" s="41">
        <v>79.16</v>
      </c>
      <c r="E10" s="41">
        <v>84.86</v>
      </c>
      <c r="F10" s="41">
        <v>91.52</v>
      </c>
      <c r="G10" s="41">
        <v>100.25</v>
      </c>
      <c r="H10" s="41">
        <v>108.67120622002193</v>
      </c>
      <c r="I10" s="41">
        <v>117.1875185488562</v>
      </c>
      <c r="J10" s="41">
        <v>125.43555266391961</v>
      </c>
      <c r="K10" s="41">
        <v>133.50059526165631</v>
      </c>
      <c r="L10" s="41">
        <v>142.74404373342904</v>
      </c>
      <c r="M10" s="50">
        <v>152.24908132996856</v>
      </c>
      <c r="N10" s="57">
        <v>161.77855291555707</v>
      </c>
      <c r="O10" s="57">
        <v>170.9674994198076</v>
      </c>
    </row>
    <row r="11" spans="1:15" ht="16.5">
      <c r="A11" s="30" t="s">
        <v>109</v>
      </c>
      <c r="B11" s="41">
        <v>85.83</v>
      </c>
      <c r="C11" s="41">
        <v>90.68</v>
      </c>
      <c r="D11" s="41">
        <v>95.58</v>
      </c>
      <c r="E11" s="41">
        <v>99.93</v>
      </c>
      <c r="F11" s="41">
        <v>104.89</v>
      </c>
      <c r="G11" s="41">
        <v>112.02</v>
      </c>
      <c r="H11" s="41">
        <v>119.30466605672461</v>
      </c>
      <c r="I11" s="41">
        <v>125.77684376908431</v>
      </c>
      <c r="J11" s="41">
        <v>133.6276511597962</v>
      </c>
      <c r="K11" s="41">
        <v>140.1737930520074</v>
      </c>
      <c r="L11" s="41">
        <v>147.92774047101108</v>
      </c>
      <c r="M11" s="50">
        <v>155.90248404214412</v>
      </c>
      <c r="N11" s="57">
        <v>163.3268805850492</v>
      </c>
      <c r="O11" s="57">
        <v>170.44903749532048</v>
      </c>
    </row>
    <row r="12" spans="1:15" ht="16.5">
      <c r="A12" s="30" t="s">
        <v>110</v>
      </c>
      <c r="B12" s="41">
        <v>58.99</v>
      </c>
      <c r="C12" s="41">
        <v>60.4</v>
      </c>
      <c r="D12" s="41">
        <v>61.83</v>
      </c>
      <c r="E12" s="41">
        <v>62.96</v>
      </c>
      <c r="F12" s="41">
        <v>64.61</v>
      </c>
      <c r="G12" s="41">
        <v>67.47</v>
      </c>
      <c r="H12" s="41">
        <v>69.84403969898571</v>
      </c>
      <c r="I12" s="41">
        <v>72.46170522604592</v>
      </c>
      <c r="J12" s="41">
        <v>75.46812354055602</v>
      </c>
      <c r="K12" s="41">
        <v>77.68872463261022</v>
      </c>
      <c r="L12" s="41">
        <v>80.43492450285018</v>
      </c>
      <c r="M12" s="50">
        <v>83.55202929508697</v>
      </c>
      <c r="N12" s="57">
        <v>86.71003921053207</v>
      </c>
      <c r="O12" s="57">
        <v>90.54642351934908</v>
      </c>
    </row>
    <row r="13" spans="1:15" ht="16.5">
      <c r="A13" s="30" t="s">
        <v>111</v>
      </c>
      <c r="B13" s="41">
        <v>85.16</v>
      </c>
      <c r="C13" s="41">
        <v>88.5</v>
      </c>
      <c r="D13" s="41">
        <v>91.21</v>
      </c>
      <c r="E13" s="41">
        <v>93.21</v>
      </c>
      <c r="F13" s="41">
        <v>95.88</v>
      </c>
      <c r="G13" s="41">
        <v>101.52</v>
      </c>
      <c r="H13" s="41">
        <v>108.65472971199033</v>
      </c>
      <c r="I13" s="41">
        <v>118.22853185595568</v>
      </c>
      <c r="J13" s="41">
        <v>127.36978183191472</v>
      </c>
      <c r="K13" s="41">
        <v>135.04168783432448</v>
      </c>
      <c r="L13" s="41">
        <v>142.00027451159812</v>
      </c>
      <c r="M13" s="50">
        <v>149.7520531873289</v>
      </c>
      <c r="N13" s="57">
        <v>157.3605284729254</v>
      </c>
      <c r="O13" s="57">
        <v>163.96347925328115</v>
      </c>
    </row>
    <row r="14" spans="1:15" ht="16.5">
      <c r="A14" s="30" t="s">
        <v>112</v>
      </c>
      <c r="B14" s="41">
        <v>74.28</v>
      </c>
      <c r="C14" s="41">
        <v>77.93</v>
      </c>
      <c r="D14" s="41">
        <v>82.19</v>
      </c>
      <c r="E14" s="41">
        <v>86.69</v>
      </c>
      <c r="F14" s="41">
        <v>92.11</v>
      </c>
      <c r="G14" s="41">
        <v>98.28</v>
      </c>
      <c r="H14" s="41">
        <v>104.29761205771193</v>
      </c>
      <c r="I14" s="41">
        <v>111.17571135230273</v>
      </c>
      <c r="J14" s="41">
        <v>117.8298253309219</v>
      </c>
      <c r="K14" s="41">
        <v>124.65633261972384</v>
      </c>
      <c r="L14" s="41">
        <v>131.73291355109538</v>
      </c>
      <c r="M14" s="50">
        <v>140.2804620432379</v>
      </c>
      <c r="N14" s="57">
        <v>147.93060587628594</v>
      </c>
      <c r="O14" s="57">
        <v>156.62403434057563</v>
      </c>
    </row>
    <row r="15" spans="1:15" ht="16.5">
      <c r="A15" s="30" t="s">
        <v>113</v>
      </c>
      <c r="B15" s="41">
        <v>91.49</v>
      </c>
      <c r="C15" s="41">
        <v>97.38</v>
      </c>
      <c r="D15" s="41">
        <v>103.11</v>
      </c>
      <c r="E15" s="41">
        <v>109.55</v>
      </c>
      <c r="F15" s="41">
        <v>117.18</v>
      </c>
      <c r="G15" s="41">
        <v>127.14</v>
      </c>
      <c r="H15" s="41">
        <v>137.46697773355748</v>
      </c>
      <c r="I15" s="41">
        <v>148.5295964688784</v>
      </c>
      <c r="J15" s="41">
        <v>158.4559983665287</v>
      </c>
      <c r="K15" s="41">
        <v>166.16082691619752</v>
      </c>
      <c r="L15" s="41">
        <v>174.7837708830549</v>
      </c>
      <c r="M15" s="50">
        <v>184.95488426834052</v>
      </c>
      <c r="N15" s="57">
        <v>195.7391603997324</v>
      </c>
      <c r="O15" s="57">
        <v>203.80348977876196</v>
      </c>
    </row>
    <row r="16" spans="1:15" ht="16.5">
      <c r="A16" s="30" t="s">
        <v>114</v>
      </c>
      <c r="B16" s="41">
        <v>99.14</v>
      </c>
      <c r="C16" s="41">
        <v>104.76</v>
      </c>
      <c r="D16" s="41">
        <v>110.1</v>
      </c>
      <c r="E16" s="41">
        <v>115.66</v>
      </c>
      <c r="F16" s="41">
        <v>122.28</v>
      </c>
      <c r="G16" s="41">
        <v>131.1</v>
      </c>
      <c r="H16" s="41">
        <v>140.36638695189694</v>
      </c>
      <c r="I16" s="41">
        <v>148.6701997153933</v>
      </c>
      <c r="J16" s="41">
        <v>157.2026459737947</v>
      </c>
      <c r="K16" s="41">
        <v>164.30804094709697</v>
      </c>
      <c r="L16" s="41">
        <v>172.97120068518817</v>
      </c>
      <c r="M16" s="50">
        <v>182.07670771904176</v>
      </c>
      <c r="N16" s="57">
        <v>190.11852083718682</v>
      </c>
      <c r="O16" s="57">
        <v>197.8013349038084</v>
      </c>
    </row>
    <row r="17" spans="1:15" ht="16.5">
      <c r="A17" s="30" t="s">
        <v>115</v>
      </c>
      <c r="B17" s="41">
        <v>111.77</v>
      </c>
      <c r="C17" s="41">
        <v>119.34</v>
      </c>
      <c r="D17" s="41">
        <v>127.68</v>
      </c>
      <c r="E17" s="41">
        <v>137.26</v>
      </c>
      <c r="F17" s="41">
        <v>147.72</v>
      </c>
      <c r="G17" s="41">
        <v>161.19</v>
      </c>
      <c r="H17" s="41">
        <v>174.29278708970313</v>
      </c>
      <c r="I17" s="41">
        <v>188.10586734693877</v>
      </c>
      <c r="J17" s="41">
        <v>202.38254752533288</v>
      </c>
      <c r="K17" s="41">
        <v>213.05386386623343</v>
      </c>
      <c r="L17" s="41">
        <v>226.1451146227465</v>
      </c>
      <c r="M17" s="50">
        <v>240.68474466560326</v>
      </c>
      <c r="N17" s="57">
        <v>252.45417054041815</v>
      </c>
      <c r="O17" s="57">
        <v>263.1057589589201</v>
      </c>
    </row>
    <row r="18" spans="1:15" ht="16.5">
      <c r="A18" s="30" t="s">
        <v>116</v>
      </c>
      <c r="B18" s="41">
        <v>86.91</v>
      </c>
      <c r="C18" s="41">
        <v>93.39</v>
      </c>
      <c r="D18" s="41">
        <v>100.45</v>
      </c>
      <c r="E18" s="41">
        <v>107.77</v>
      </c>
      <c r="F18" s="41">
        <v>115.38</v>
      </c>
      <c r="G18" s="41">
        <v>125.56</v>
      </c>
      <c r="H18" s="41">
        <v>135.43172754995416</v>
      </c>
      <c r="I18" s="41">
        <v>144.8578959557972</v>
      </c>
      <c r="J18" s="41">
        <v>154.6747483002463</v>
      </c>
      <c r="K18" s="41">
        <v>163.80921426830258</v>
      </c>
      <c r="L18" s="41">
        <v>173.76019566172369</v>
      </c>
      <c r="M18" s="50">
        <v>183.96247079439252</v>
      </c>
      <c r="N18" s="57">
        <v>193.0785841938046</v>
      </c>
      <c r="O18" s="57">
        <v>200.34037015254088</v>
      </c>
    </row>
    <row r="19" spans="1:15" ht="16.5">
      <c r="A19" s="30" t="s">
        <v>117</v>
      </c>
      <c r="B19" s="41">
        <v>85.05</v>
      </c>
      <c r="C19" s="41">
        <v>89.59</v>
      </c>
      <c r="D19" s="41">
        <v>95.19</v>
      </c>
      <c r="E19" s="41">
        <v>100.04</v>
      </c>
      <c r="F19" s="41">
        <v>105.9</v>
      </c>
      <c r="G19" s="41">
        <v>113.63</v>
      </c>
      <c r="H19" s="41">
        <v>120.98367854790311</v>
      </c>
      <c r="I19" s="41">
        <v>129.39616637624061</v>
      </c>
      <c r="J19" s="41">
        <v>136.9881109643329</v>
      </c>
      <c r="K19" s="41">
        <v>144.21140605722928</v>
      </c>
      <c r="L19" s="41">
        <v>152.81154706241108</v>
      </c>
      <c r="M19" s="50">
        <v>161.95215791234529</v>
      </c>
      <c r="N19" s="57">
        <v>168.7807151330283</v>
      </c>
      <c r="O19" s="57">
        <v>176.25924015815713</v>
      </c>
    </row>
    <row r="20" spans="1:15" ht="16.5">
      <c r="A20" s="30" t="s">
        <v>118</v>
      </c>
      <c r="B20" s="41">
        <v>83.24</v>
      </c>
      <c r="C20" s="41">
        <v>88.16</v>
      </c>
      <c r="D20" s="41">
        <v>93.48</v>
      </c>
      <c r="E20" s="41">
        <v>97.88</v>
      </c>
      <c r="F20" s="41">
        <v>103.08</v>
      </c>
      <c r="G20" s="41">
        <v>110.8</v>
      </c>
      <c r="H20" s="41">
        <v>117.93125181809367</v>
      </c>
      <c r="I20" s="41">
        <v>125.9061541148003</v>
      </c>
      <c r="J20" s="41">
        <v>132.81055070397434</v>
      </c>
      <c r="K20" s="41">
        <v>140.1642731687158</v>
      </c>
      <c r="L20" s="41">
        <v>149.14866180688966</v>
      </c>
      <c r="M20" s="50">
        <v>158.47861819945567</v>
      </c>
      <c r="N20" s="57">
        <v>167.55317681463293</v>
      </c>
      <c r="O20" s="57">
        <v>176.4507611931914</v>
      </c>
    </row>
    <row r="21" spans="1:15" ht="16.5">
      <c r="A21" s="30" t="s">
        <v>119</v>
      </c>
      <c r="B21" s="41">
        <v>106.65</v>
      </c>
      <c r="C21" s="41">
        <v>110.81</v>
      </c>
      <c r="D21" s="41">
        <v>113.61</v>
      </c>
      <c r="E21" s="41">
        <v>117.04</v>
      </c>
      <c r="F21" s="41">
        <v>120.97</v>
      </c>
      <c r="G21" s="41">
        <v>129.22</v>
      </c>
      <c r="H21" s="41">
        <v>135.6346857043357</v>
      </c>
      <c r="I21" s="41">
        <v>142.61774563415065</v>
      </c>
      <c r="J21" s="41">
        <v>152.0534254043249</v>
      </c>
      <c r="K21" s="41">
        <v>159.39594234829707</v>
      </c>
      <c r="L21" s="41">
        <v>165.71480871316126</v>
      </c>
      <c r="M21" s="50">
        <v>175.35867337432458</v>
      </c>
      <c r="N21" s="57">
        <v>184.13579085950724</v>
      </c>
      <c r="O21" s="57">
        <v>194.34087882822902</v>
      </c>
    </row>
    <row r="22" spans="1:15" ht="16.5">
      <c r="A22" s="30" t="s">
        <v>120</v>
      </c>
      <c r="B22" s="41">
        <v>77.86</v>
      </c>
      <c r="C22" s="41">
        <v>84.23</v>
      </c>
      <c r="D22" s="41">
        <v>91.54</v>
      </c>
      <c r="E22" s="41">
        <v>98.82</v>
      </c>
      <c r="F22" s="41">
        <v>108.08</v>
      </c>
      <c r="G22" s="41">
        <v>119.05</v>
      </c>
      <c r="H22" s="41">
        <v>128.24380369309768</v>
      </c>
      <c r="I22" s="41">
        <v>138.94851140122725</v>
      </c>
      <c r="J22" s="41">
        <v>149.23706353086484</v>
      </c>
      <c r="K22" s="41">
        <v>159.83600115270755</v>
      </c>
      <c r="L22" s="41">
        <v>171.75658017547136</v>
      </c>
      <c r="M22" s="50">
        <v>184.21542844619768</v>
      </c>
      <c r="N22" s="57">
        <v>196.1160137147996</v>
      </c>
      <c r="O22" s="57">
        <v>209.8669337530405</v>
      </c>
    </row>
    <row r="23" spans="1:15" ht="16.5">
      <c r="A23" s="30" t="s">
        <v>121</v>
      </c>
      <c r="B23" s="41">
        <v>49.07</v>
      </c>
      <c r="C23" s="41">
        <v>50.4</v>
      </c>
      <c r="D23" s="41">
        <v>51.9</v>
      </c>
      <c r="E23" s="41">
        <v>53.7</v>
      </c>
      <c r="F23" s="41">
        <v>56</v>
      </c>
      <c r="G23" s="41">
        <v>59.36</v>
      </c>
      <c r="H23" s="41">
        <v>63.108425206140296</v>
      </c>
      <c r="I23" s="41">
        <v>66.59494069486722</v>
      </c>
      <c r="J23" s="41">
        <v>69.34378569203614</v>
      </c>
      <c r="K23" s="41">
        <v>73.34610822155307</v>
      </c>
      <c r="L23" s="41">
        <v>77.41225772655841</v>
      </c>
      <c r="M23" s="50">
        <v>81.77061198470038</v>
      </c>
      <c r="N23" s="57">
        <v>87.03208011196108</v>
      </c>
      <c r="O23" s="57">
        <v>93.05350362443907</v>
      </c>
    </row>
    <row r="24" spans="1:15" ht="16.5">
      <c r="A24" s="30" t="s">
        <v>122</v>
      </c>
      <c r="B24" s="41">
        <v>63.01</v>
      </c>
      <c r="C24" s="41">
        <v>66.89</v>
      </c>
      <c r="D24" s="41">
        <v>71.64</v>
      </c>
      <c r="E24" s="41">
        <v>75.67</v>
      </c>
      <c r="F24" s="41">
        <v>80.83</v>
      </c>
      <c r="G24" s="41">
        <v>86.94</v>
      </c>
      <c r="H24" s="41">
        <v>93.98776821809889</v>
      </c>
      <c r="I24" s="41">
        <v>101.42538027869377</v>
      </c>
      <c r="J24" s="41">
        <v>107.61835120788648</v>
      </c>
      <c r="K24" s="41">
        <v>115.26078736654803</v>
      </c>
      <c r="L24" s="41">
        <v>123.41110446400592</v>
      </c>
      <c r="M24" s="50">
        <v>131.27917833800186</v>
      </c>
      <c r="N24" s="57">
        <v>139.69245555021624</v>
      </c>
      <c r="O24" s="57">
        <v>147.7995483122749</v>
      </c>
    </row>
    <row r="25" spans="1:15" ht="16.5">
      <c r="A25" s="30" t="s">
        <v>123</v>
      </c>
      <c r="B25" s="41">
        <v>90.76</v>
      </c>
      <c r="C25" s="41">
        <v>96.04</v>
      </c>
      <c r="D25" s="41">
        <v>97.35</v>
      </c>
      <c r="E25" s="41">
        <v>99.6</v>
      </c>
      <c r="F25" s="41">
        <v>102.52</v>
      </c>
      <c r="G25" s="41">
        <v>107.13</v>
      </c>
      <c r="H25" s="41">
        <v>115.32104724294281</v>
      </c>
      <c r="I25" s="41">
        <v>124.48964497041419</v>
      </c>
      <c r="J25" s="41">
        <v>136.17590822179733</v>
      </c>
      <c r="K25" s="41">
        <v>148.92673821745217</v>
      </c>
      <c r="L25" s="41">
        <v>161.08292373553195</v>
      </c>
      <c r="M25" s="50">
        <v>176.72420779641786</v>
      </c>
      <c r="N25" s="57">
        <v>196.00675390460108</v>
      </c>
      <c r="O25" s="57">
        <v>212.03199455411843</v>
      </c>
    </row>
    <row r="26" spans="1:15" ht="16.5">
      <c r="A26" s="13" t="s">
        <v>124</v>
      </c>
      <c r="B26" s="43">
        <v>65.14</v>
      </c>
      <c r="C26" s="43">
        <v>67.4</v>
      </c>
      <c r="D26" s="43">
        <v>69.25</v>
      </c>
      <c r="E26" s="43">
        <v>70.74</v>
      </c>
      <c r="F26" s="43">
        <v>74.28</v>
      </c>
      <c r="G26" s="43">
        <v>78.36</v>
      </c>
      <c r="H26" s="43">
        <v>80.74027603513174</v>
      </c>
      <c r="I26" s="43">
        <v>86.46759847522236</v>
      </c>
      <c r="J26" s="43">
        <v>96.07072691552064</v>
      </c>
      <c r="K26" s="43">
        <v>102.33766233766232</v>
      </c>
      <c r="L26" s="43">
        <v>111.36212624584718</v>
      </c>
      <c r="M26" s="51">
        <v>123.92929979605711</v>
      </c>
      <c r="N26" s="60">
        <v>137.04481792717087</v>
      </c>
      <c r="O26" s="60">
        <v>146.56381486676017</v>
      </c>
    </row>
    <row r="27" spans="1:2" ht="15.75">
      <c r="A27" s="32" t="s">
        <v>125</v>
      </c>
      <c r="B27" s="44"/>
    </row>
    <row r="28" spans="1:14" s="33" customFormat="1" ht="14.25">
      <c r="A28" s="32" t="s">
        <v>129</v>
      </c>
      <c r="B28" s="44"/>
      <c r="K28" s="34"/>
      <c r="L28" s="46"/>
      <c r="N28" s="46"/>
    </row>
    <row r="29" spans="7:14" s="34" customFormat="1" ht="14.25">
      <c r="G29" s="35"/>
      <c r="H29" s="35"/>
      <c r="I29" s="35"/>
      <c r="L29" s="46"/>
      <c r="N29" s="46"/>
    </row>
  </sheetData>
  <sheetProtection/>
  <conditionalFormatting sqref="J4:J26">
    <cfRule type="cellIs" priority="6" dxfId="66" operator="greaterThanOrEqual" stopIfTrue="1">
      <formula>100</formula>
    </cfRule>
  </conditionalFormatting>
  <conditionalFormatting sqref="C4:I26">
    <cfRule type="cellIs" priority="5" dxfId="66" operator="greaterThanOrEqual" stopIfTrue="1">
      <formula>100</formula>
    </cfRule>
  </conditionalFormatting>
  <conditionalFormatting sqref="B4:B26">
    <cfRule type="cellIs" priority="4" dxfId="66" operator="greaterThanOrEqual" stopIfTrue="1">
      <formula>100</formula>
    </cfRule>
  </conditionalFormatting>
  <conditionalFormatting sqref="K4:K26">
    <cfRule type="cellIs" priority="3" dxfId="66" operator="greaterThanOrEqual" stopIfTrue="1">
      <formula>100</formula>
    </cfRule>
  </conditionalFormatting>
  <conditionalFormatting sqref="L4:M26">
    <cfRule type="cellIs" priority="2" dxfId="66" operator="greaterThanOrEqual" stopIfTrue="1">
      <formula>100</formula>
    </cfRule>
  </conditionalFormatting>
  <conditionalFormatting sqref="N4:O26">
    <cfRule type="cellIs" priority="1" dxfId="66" operator="greaterThanOrEqual" stopIfTrue="1"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S19" sqref="S19"/>
    </sheetView>
  </sheetViews>
  <sheetFormatPr defaultColWidth="9.00390625" defaultRowHeight="15.75"/>
  <cols>
    <col min="1" max="10" width="9.00390625" style="26" customWidth="1"/>
    <col min="11" max="16384" width="9.00390625" style="26" customWidth="1"/>
  </cols>
  <sheetData>
    <row r="1" spans="1:9" ht="19.5">
      <c r="A1" s="37" t="s">
        <v>130</v>
      </c>
      <c r="B1" s="37"/>
      <c r="C1" s="37"/>
      <c r="D1" s="37"/>
      <c r="E1" s="37"/>
      <c r="F1" s="37"/>
      <c r="G1" s="37"/>
      <c r="H1" s="37"/>
      <c r="I1" s="37"/>
    </row>
    <row r="2" spans="7:9" ht="15.75">
      <c r="G2" s="27"/>
      <c r="H2" s="27"/>
      <c r="I2" s="27"/>
    </row>
    <row r="3" spans="1:15" ht="33" customHeight="1">
      <c r="A3" s="28" t="s">
        <v>94</v>
      </c>
      <c r="B3" s="36" t="s">
        <v>140</v>
      </c>
      <c r="C3" s="36" t="s">
        <v>95</v>
      </c>
      <c r="D3" s="36" t="s">
        <v>96</v>
      </c>
      <c r="E3" s="36" t="s">
        <v>97</v>
      </c>
      <c r="F3" s="36" t="s">
        <v>98</v>
      </c>
      <c r="G3" s="36" t="s">
        <v>99</v>
      </c>
      <c r="H3" s="36" t="s">
        <v>100</v>
      </c>
      <c r="I3" s="36" t="s">
        <v>101</v>
      </c>
      <c r="J3" s="36" t="s">
        <v>127</v>
      </c>
      <c r="K3" s="36" t="s">
        <v>142</v>
      </c>
      <c r="L3" s="36" t="s">
        <v>145</v>
      </c>
      <c r="M3" s="36" t="s">
        <v>147</v>
      </c>
      <c r="N3" s="36" t="s">
        <v>151</v>
      </c>
      <c r="O3" s="36" t="s">
        <v>154</v>
      </c>
    </row>
    <row r="4" spans="1:15" ht="16.5">
      <c r="A4" s="39" t="s">
        <v>102</v>
      </c>
      <c r="B4" s="38">
        <v>21.2570569983353</v>
      </c>
      <c r="C4" s="38">
        <v>20.36531470747123</v>
      </c>
      <c r="D4" s="38">
        <v>19.716125636435475</v>
      </c>
      <c r="E4" s="38">
        <v>19.30823060249208</v>
      </c>
      <c r="F4" s="31">
        <v>18.8917729623122</v>
      </c>
      <c r="G4" s="31">
        <v>18.356744884964428</v>
      </c>
      <c r="H4" s="31">
        <v>18.169742589419396</v>
      </c>
      <c r="I4" s="31">
        <v>17.964160956429833</v>
      </c>
      <c r="J4" s="31">
        <v>17.8183989092772</v>
      </c>
      <c r="K4" s="31">
        <v>17.722914581449757</v>
      </c>
      <c r="L4" s="31">
        <v>17.628218036022076</v>
      </c>
      <c r="M4" s="56">
        <v>17.46550739548782</v>
      </c>
      <c r="N4" s="61">
        <v>17.232423523250272</v>
      </c>
      <c r="O4" s="61">
        <v>17.105973505031585</v>
      </c>
    </row>
    <row r="5" spans="1:15" ht="16.5">
      <c r="A5" s="30" t="s">
        <v>103</v>
      </c>
      <c r="B5" s="40">
        <v>19.61576102503877</v>
      </c>
      <c r="C5" s="40">
        <v>18.801573950743727</v>
      </c>
      <c r="D5" s="40">
        <v>18.26182367921672</v>
      </c>
      <c r="E5" s="40">
        <v>17.93999040020346</v>
      </c>
      <c r="F5" s="40">
        <v>17.66332454940145</v>
      </c>
      <c r="G5" s="40">
        <v>17.094374295948</v>
      </c>
      <c r="H5" s="40">
        <v>16.881035678118458</v>
      </c>
      <c r="I5" s="40">
        <v>16.68225536872555</v>
      </c>
      <c r="J5" s="41">
        <v>16.51743541160248</v>
      </c>
      <c r="K5" s="41">
        <v>16.46121170020163</v>
      </c>
      <c r="L5" s="41">
        <v>16.4579868939707</v>
      </c>
      <c r="M5" s="54">
        <v>16.369670335458466</v>
      </c>
      <c r="N5" s="57">
        <v>16.149654094442383</v>
      </c>
      <c r="O5" s="57">
        <v>15.991566396248432</v>
      </c>
    </row>
    <row r="6" spans="1:15" ht="16.5">
      <c r="A6" s="30" t="s">
        <v>104</v>
      </c>
      <c r="B6" s="40">
        <v>20.165814369457706</v>
      </c>
      <c r="C6" s="40">
        <v>19.844823538982993</v>
      </c>
      <c r="D6" s="40">
        <v>19.734567608718496</v>
      </c>
      <c r="E6" s="40">
        <v>19.770088284861696</v>
      </c>
      <c r="F6" s="40">
        <v>19.74194852688999</v>
      </c>
      <c r="G6" s="40">
        <v>19.574110569443004</v>
      </c>
      <c r="H6" s="40">
        <v>19.728564471460142</v>
      </c>
      <c r="I6" s="40">
        <v>19.73483213451648</v>
      </c>
      <c r="J6" s="41">
        <v>19.696741555993675</v>
      </c>
      <c r="K6" s="41">
        <v>19.623569701208382</v>
      </c>
      <c r="L6" s="41">
        <v>19.55024644574505</v>
      </c>
      <c r="M6" s="54">
        <v>19.272106630646096</v>
      </c>
      <c r="N6" s="57">
        <v>18.923156742498538</v>
      </c>
      <c r="O6" s="57">
        <v>18.80731162603372</v>
      </c>
    </row>
    <row r="7" spans="1:15" ht="16.5">
      <c r="A7" s="30" t="s">
        <v>105</v>
      </c>
      <c r="B7" s="40">
        <v>24.654967792017796</v>
      </c>
      <c r="C7" s="40">
        <v>23.469874711945906</v>
      </c>
      <c r="D7" s="40">
        <v>22.50835526528586</v>
      </c>
      <c r="E7" s="40">
        <v>21.82904210323159</v>
      </c>
      <c r="F7" s="40">
        <v>21.178825848013805</v>
      </c>
      <c r="G7" s="40">
        <v>20.748735475745512</v>
      </c>
      <c r="H7" s="40">
        <v>20.59415983805192</v>
      </c>
      <c r="I7" s="40">
        <v>20.467561609613643</v>
      </c>
      <c r="J7" s="41">
        <v>20.476171524612198</v>
      </c>
      <c r="K7" s="41">
        <v>20.374431298135274</v>
      </c>
      <c r="L7" s="41">
        <v>20.168220481171854</v>
      </c>
      <c r="M7" s="54">
        <v>19.912039508320273</v>
      </c>
      <c r="N7" s="57">
        <v>19.542360811855712</v>
      </c>
      <c r="O7" s="57">
        <v>19.319520153329815</v>
      </c>
    </row>
    <row r="8" spans="1:15" ht="16.5">
      <c r="A8" s="30" t="s">
        <v>106</v>
      </c>
      <c r="B8" s="40">
        <v>23.255538974647518</v>
      </c>
      <c r="C8" s="40">
        <v>22.200988275608466</v>
      </c>
      <c r="D8" s="40">
        <v>21.448108292277734</v>
      </c>
      <c r="E8" s="40">
        <v>20.998545869369444</v>
      </c>
      <c r="F8" s="40">
        <v>20.49961764707327</v>
      </c>
      <c r="G8" s="40">
        <v>20.05214339384548</v>
      </c>
      <c r="H8" s="40">
        <v>19.902116750797497</v>
      </c>
      <c r="I8" s="40">
        <v>19.78934659270275</v>
      </c>
      <c r="J8" s="41">
        <v>19.70774893975639</v>
      </c>
      <c r="K8" s="41">
        <v>19.516984191483495</v>
      </c>
      <c r="L8" s="41">
        <v>19.340180672163935</v>
      </c>
      <c r="M8" s="54">
        <v>19.120064650653035</v>
      </c>
      <c r="N8" s="57">
        <v>18.88217868269954</v>
      </c>
      <c r="O8" s="57">
        <v>18.72077626464252</v>
      </c>
    </row>
    <row r="9" spans="1:15" ht="16.5">
      <c r="A9" s="30" t="s">
        <v>107</v>
      </c>
      <c r="B9" s="40">
        <v>19.67407002812656</v>
      </c>
      <c r="C9" s="40">
        <v>18.974444701933777</v>
      </c>
      <c r="D9" s="40">
        <v>18.404540548566338</v>
      </c>
      <c r="E9" s="40">
        <v>18.075027851572543</v>
      </c>
      <c r="F9" s="40">
        <v>17.704937017516144</v>
      </c>
      <c r="G9" s="40">
        <v>17.21016760280003</v>
      </c>
      <c r="H9" s="40">
        <v>17.02242327997404</v>
      </c>
      <c r="I9" s="40">
        <v>16.91554784743716</v>
      </c>
      <c r="J9" s="41">
        <v>16.824213016386718</v>
      </c>
      <c r="K9" s="41">
        <v>16.75890981927316</v>
      </c>
      <c r="L9" s="41">
        <v>16.651045104838314</v>
      </c>
      <c r="M9" s="54">
        <v>16.51297843925803</v>
      </c>
      <c r="N9" s="57">
        <v>16.352800131761892</v>
      </c>
      <c r="O9" s="57">
        <v>16.29493132960328</v>
      </c>
    </row>
    <row r="10" spans="1:15" ht="16.5">
      <c r="A10" s="30" t="s">
        <v>108</v>
      </c>
      <c r="B10" s="40">
        <v>19.6755636150246</v>
      </c>
      <c r="C10" s="40">
        <v>18.813329964667286</v>
      </c>
      <c r="D10" s="40">
        <v>18.20620684257048</v>
      </c>
      <c r="E10" s="40">
        <v>17.821394377230394</v>
      </c>
      <c r="F10" s="40">
        <v>17.410785618216043</v>
      </c>
      <c r="G10" s="40">
        <v>16.81609787563802</v>
      </c>
      <c r="H10" s="40">
        <v>16.67300363632131</v>
      </c>
      <c r="I10" s="40">
        <v>16.475844981890887</v>
      </c>
      <c r="J10" s="41">
        <v>16.39381661691616</v>
      </c>
      <c r="K10" s="41">
        <v>16.369630153529922</v>
      </c>
      <c r="L10" s="41">
        <v>16.314020838759042</v>
      </c>
      <c r="M10" s="54">
        <v>16.241010685997264</v>
      </c>
      <c r="N10" s="57">
        <v>16.103741676493254</v>
      </c>
      <c r="O10" s="57">
        <v>16.02614405106021</v>
      </c>
    </row>
    <row r="11" spans="1:15" ht="16.5">
      <c r="A11" s="30" t="s">
        <v>109</v>
      </c>
      <c r="B11" s="40">
        <v>21.300632614026632</v>
      </c>
      <c r="C11" s="40">
        <v>20.18093732654391</v>
      </c>
      <c r="D11" s="40">
        <v>19.18031263025011</v>
      </c>
      <c r="E11" s="40">
        <v>18.582805310740547</v>
      </c>
      <c r="F11" s="40">
        <v>18.060980708355732</v>
      </c>
      <c r="G11" s="40">
        <v>17.380368446365573</v>
      </c>
      <c r="H11" s="40">
        <v>17.073302612843726</v>
      </c>
      <c r="I11" s="40">
        <v>16.82461590532716</v>
      </c>
      <c r="J11" s="41">
        <v>16.563278836368955</v>
      </c>
      <c r="K11" s="41">
        <v>16.4813448890528</v>
      </c>
      <c r="L11" s="41">
        <v>16.41668219365257</v>
      </c>
      <c r="M11" s="54">
        <v>16.37698682586463</v>
      </c>
      <c r="N11" s="57">
        <v>16.26653180404206</v>
      </c>
      <c r="O11" s="57">
        <v>16.23425849809199</v>
      </c>
    </row>
    <row r="12" spans="1:15" ht="16.5">
      <c r="A12" s="30" t="s">
        <v>110</v>
      </c>
      <c r="B12" s="40">
        <v>27.031320546479154</v>
      </c>
      <c r="C12" s="40">
        <v>25.991842991268165</v>
      </c>
      <c r="D12" s="40">
        <v>25.16570520051135</v>
      </c>
      <c r="E12" s="40">
        <v>24.71329865857883</v>
      </c>
      <c r="F12" s="40">
        <v>24.319030676828028</v>
      </c>
      <c r="G12" s="40">
        <v>23.65439348864763</v>
      </c>
      <c r="H12" s="40">
        <v>23.405173183986765</v>
      </c>
      <c r="I12" s="40">
        <v>23.141808857289096</v>
      </c>
      <c r="J12" s="41">
        <v>22.827918110362933</v>
      </c>
      <c r="K12" s="41">
        <v>22.78277939146941</v>
      </c>
      <c r="L12" s="41">
        <v>22.702216777966573</v>
      </c>
      <c r="M12" s="54">
        <v>22.535612535612536</v>
      </c>
      <c r="N12" s="57">
        <v>22.266988266798037</v>
      </c>
      <c r="O12" s="57">
        <v>21.946506098324043</v>
      </c>
    </row>
    <row r="13" spans="1:15" ht="16.5">
      <c r="A13" s="30" t="s">
        <v>111</v>
      </c>
      <c r="B13" s="40">
        <v>22.19790723412818</v>
      </c>
      <c r="C13" s="40">
        <v>21.252607418151367</v>
      </c>
      <c r="D13" s="40">
        <v>20.728808691432363</v>
      </c>
      <c r="E13" s="40">
        <v>20.499224898051878</v>
      </c>
      <c r="F13" s="40">
        <v>20.238197831744774</v>
      </c>
      <c r="G13" s="40">
        <v>19.636660644011585</v>
      </c>
      <c r="H13" s="40">
        <v>19.033080151908855</v>
      </c>
      <c r="I13" s="40">
        <v>18.221004123700936</v>
      </c>
      <c r="J13" s="41">
        <v>17.548072021369872</v>
      </c>
      <c r="K13" s="41">
        <v>17.24208112738468</v>
      </c>
      <c r="L13" s="41">
        <v>17.079873302978836</v>
      </c>
      <c r="M13" s="54">
        <v>16.88796483182044</v>
      </c>
      <c r="N13" s="57">
        <v>16.59075757979787</v>
      </c>
      <c r="O13" s="57">
        <v>16.458128171345926</v>
      </c>
    </row>
    <row r="14" spans="1:15" ht="16.5">
      <c r="A14" s="30" t="s">
        <v>112</v>
      </c>
      <c r="B14" s="40">
        <v>22.712455462057463</v>
      </c>
      <c r="C14" s="40">
        <v>21.735220560847125</v>
      </c>
      <c r="D14" s="40">
        <v>20.97846105423442</v>
      </c>
      <c r="E14" s="40">
        <v>20.412784644615822</v>
      </c>
      <c r="F14" s="40">
        <v>19.79569348893233</v>
      </c>
      <c r="G14" s="40">
        <v>19.140759607461234</v>
      </c>
      <c r="H14" s="40">
        <v>18.88785166474475</v>
      </c>
      <c r="I14" s="40">
        <v>18.47678450833542</v>
      </c>
      <c r="J14" s="41">
        <v>18.183159035586456</v>
      </c>
      <c r="K14" s="41">
        <v>17.982273747607728</v>
      </c>
      <c r="L14" s="41">
        <v>17.87229054208696</v>
      </c>
      <c r="M14" s="54">
        <v>17.67577260500959</v>
      </c>
      <c r="N14" s="57">
        <v>17.380512709726865</v>
      </c>
      <c r="O14" s="57">
        <v>17.173630442011948</v>
      </c>
    </row>
    <row r="15" spans="1:15" ht="16.5">
      <c r="A15" s="30" t="s">
        <v>113</v>
      </c>
      <c r="B15" s="40">
        <v>20.68535759459266</v>
      </c>
      <c r="C15" s="40">
        <v>19.56084860889438</v>
      </c>
      <c r="D15" s="40">
        <v>18.64602189752003</v>
      </c>
      <c r="E15" s="40">
        <v>17.96102036797539</v>
      </c>
      <c r="F15" s="40">
        <v>17.253637831307266</v>
      </c>
      <c r="G15" s="40">
        <v>16.431905901632273</v>
      </c>
      <c r="H15" s="40">
        <v>15.895444654708863</v>
      </c>
      <c r="I15" s="40">
        <v>15.373009174210702</v>
      </c>
      <c r="J15" s="41">
        <v>15.05703018225622</v>
      </c>
      <c r="K15" s="41">
        <v>15.057009859785794</v>
      </c>
      <c r="L15" s="41">
        <v>15.097401661506888</v>
      </c>
      <c r="M15" s="54">
        <v>15.010585141935124</v>
      </c>
      <c r="N15" s="57">
        <v>14.783726603096211</v>
      </c>
      <c r="O15" s="57">
        <v>14.827347184473103</v>
      </c>
    </row>
    <row r="16" spans="1:15" ht="16.5">
      <c r="A16" s="30" t="s">
        <v>114</v>
      </c>
      <c r="B16" s="40">
        <v>21.74604125481739</v>
      </c>
      <c r="C16" s="40">
        <v>20.7931633221906</v>
      </c>
      <c r="D16" s="40">
        <v>19.98086942282769</v>
      </c>
      <c r="E16" s="40">
        <v>19.316121284899427</v>
      </c>
      <c r="F16" s="40">
        <v>18.60710735586481</v>
      </c>
      <c r="G16" s="40">
        <v>17.69945723866394</v>
      </c>
      <c r="H16" s="40">
        <v>17.21468405836024</v>
      </c>
      <c r="I16" s="40">
        <v>16.715504637385756</v>
      </c>
      <c r="J16" s="41">
        <v>16.247274380728967</v>
      </c>
      <c r="K16" s="41">
        <v>16.05092345802891</v>
      </c>
      <c r="L16" s="41">
        <v>15.801293302149725</v>
      </c>
      <c r="M16" s="54">
        <v>15.573205384009055</v>
      </c>
      <c r="N16" s="57">
        <v>15.272671169174338</v>
      </c>
      <c r="O16" s="57">
        <v>15.124935942974401</v>
      </c>
    </row>
    <row r="17" spans="1:15" ht="16.5">
      <c r="A17" s="30" t="s">
        <v>115</v>
      </c>
      <c r="B17" s="40">
        <v>19.90872311806853</v>
      </c>
      <c r="C17" s="40">
        <v>18.638794462573134</v>
      </c>
      <c r="D17" s="40">
        <v>17.596842467137463</v>
      </c>
      <c r="E17" s="40">
        <v>16.719800694613056</v>
      </c>
      <c r="F17" s="40">
        <v>15.891116717567389</v>
      </c>
      <c r="G17" s="40">
        <v>14.89232084647037</v>
      </c>
      <c r="H17" s="40">
        <v>14.295979922575485</v>
      </c>
      <c r="I17" s="40">
        <v>13.68603084375733</v>
      </c>
      <c r="J17" s="41">
        <v>13.171261698994591</v>
      </c>
      <c r="K17" s="41">
        <v>12.99323341908064</v>
      </c>
      <c r="L17" s="41">
        <v>12.730064826148057</v>
      </c>
      <c r="M17" s="54">
        <v>12.503974608753968</v>
      </c>
      <c r="N17" s="57">
        <v>12.326810791432443</v>
      </c>
      <c r="O17" s="57">
        <v>12.294778569808122</v>
      </c>
    </row>
    <row r="18" spans="1:15" ht="16.5">
      <c r="A18" s="30" t="s">
        <v>116</v>
      </c>
      <c r="B18" s="40">
        <v>19.947695900697653</v>
      </c>
      <c r="C18" s="40">
        <v>18.62164228650181</v>
      </c>
      <c r="D18" s="40">
        <v>17.656113721352405</v>
      </c>
      <c r="E18" s="40">
        <v>16.9955196819641</v>
      </c>
      <c r="F18" s="40">
        <v>16.358297887271156</v>
      </c>
      <c r="G18" s="40">
        <v>15.600583661964587</v>
      </c>
      <c r="H18" s="40">
        <v>15.25000406510675</v>
      </c>
      <c r="I18" s="40">
        <v>14.915309440895907</v>
      </c>
      <c r="J18" s="41">
        <v>14.65821457984976</v>
      </c>
      <c r="K18" s="41">
        <v>14.554285666016236</v>
      </c>
      <c r="L18" s="41">
        <v>14.470053841581368</v>
      </c>
      <c r="M18" s="54">
        <v>14.389300479258122</v>
      </c>
      <c r="N18" s="57">
        <v>14.323298112885563</v>
      </c>
      <c r="O18" s="57">
        <v>14.399101959328704</v>
      </c>
    </row>
    <row r="19" spans="1:15" ht="16.5">
      <c r="A19" s="30" t="s">
        <v>117</v>
      </c>
      <c r="B19" s="40">
        <v>21.430647211963432</v>
      </c>
      <c r="C19" s="40">
        <v>20.369909344279215</v>
      </c>
      <c r="D19" s="40">
        <v>19.545465647363407</v>
      </c>
      <c r="E19" s="40">
        <v>18.883325877399944</v>
      </c>
      <c r="F19" s="40">
        <v>18.205538099700494</v>
      </c>
      <c r="G19" s="40">
        <v>17.415439271704535</v>
      </c>
      <c r="H19" s="40">
        <v>17.034460402952323</v>
      </c>
      <c r="I19" s="40">
        <v>16.604186584813565</v>
      </c>
      <c r="J19" s="41">
        <v>16.297816024264993</v>
      </c>
      <c r="K19" s="41">
        <v>16.167368001132427</v>
      </c>
      <c r="L19" s="41">
        <v>16.066552566598293</v>
      </c>
      <c r="M19" s="54">
        <v>15.862233661474779</v>
      </c>
      <c r="N19" s="57">
        <v>15.830136545322853</v>
      </c>
      <c r="O19" s="57">
        <v>15.800195567144721</v>
      </c>
    </row>
    <row r="20" spans="1:15" ht="16.5">
      <c r="A20" s="30" t="s">
        <v>118</v>
      </c>
      <c r="B20" s="40">
        <v>20.763319588636993</v>
      </c>
      <c r="C20" s="40">
        <v>19.729530586573414</v>
      </c>
      <c r="D20" s="40">
        <v>18.900650271353836</v>
      </c>
      <c r="E20" s="40">
        <v>18.418686761364565</v>
      </c>
      <c r="F20" s="40">
        <v>17.95553991052315</v>
      </c>
      <c r="G20" s="40">
        <v>17.33800638430908</v>
      </c>
      <c r="H20" s="40">
        <v>17.116302228123313</v>
      </c>
      <c r="I20" s="40">
        <v>16.795431501856058</v>
      </c>
      <c r="J20" s="41">
        <v>16.605715203761093</v>
      </c>
      <c r="K20" s="41">
        <v>16.5974321051165</v>
      </c>
      <c r="L20" s="41">
        <v>16.543026060305273</v>
      </c>
      <c r="M20" s="54">
        <v>16.462024361897495</v>
      </c>
      <c r="N20" s="57">
        <v>16.333952197267383</v>
      </c>
      <c r="O20" s="57">
        <v>16.251649038878515</v>
      </c>
    </row>
    <row r="21" spans="1:15" ht="16.5">
      <c r="A21" s="30" t="s">
        <v>119</v>
      </c>
      <c r="B21" s="40">
        <v>18.874689844097357</v>
      </c>
      <c r="C21" s="40">
        <v>18.061536275136785</v>
      </c>
      <c r="D21" s="40">
        <v>17.17533500200517</v>
      </c>
      <c r="E21" s="40">
        <v>16.642262534233573</v>
      </c>
      <c r="F21" s="40">
        <v>16.244875065105035</v>
      </c>
      <c r="G21" s="40">
        <v>15.485272303454122</v>
      </c>
      <c r="H21" s="40">
        <v>15.073886453712696</v>
      </c>
      <c r="I21" s="40">
        <v>14.808332789133416</v>
      </c>
      <c r="J21" s="41">
        <v>14.349600385924196</v>
      </c>
      <c r="K21" s="41">
        <v>14.155761458590533</v>
      </c>
      <c r="L21" s="41">
        <v>14.204368174726989</v>
      </c>
      <c r="M21" s="54">
        <v>13.979656955315631</v>
      </c>
      <c r="N21" s="57">
        <v>13.808954913775192</v>
      </c>
      <c r="O21" s="57">
        <v>13.69153036774664</v>
      </c>
    </row>
    <row r="22" spans="1:15" ht="16.5">
      <c r="A22" s="30" t="s">
        <v>120</v>
      </c>
      <c r="B22" s="40">
        <v>18.924147529575507</v>
      </c>
      <c r="C22" s="40">
        <v>17.58990461520232</v>
      </c>
      <c r="D22" s="40">
        <v>16.637937966987053</v>
      </c>
      <c r="E22" s="40">
        <v>15.985166698887502</v>
      </c>
      <c r="F22" s="40">
        <v>15.309498059673007</v>
      </c>
      <c r="G22" s="40">
        <v>14.65150622297638</v>
      </c>
      <c r="H22" s="40">
        <v>14.485612012458743</v>
      </c>
      <c r="I22" s="40">
        <v>14.305065888336607</v>
      </c>
      <c r="J22" s="41">
        <v>14.220217055625078</v>
      </c>
      <c r="K22" s="41">
        <v>14.152555883890535</v>
      </c>
      <c r="L22" s="41">
        <v>14.114826232445393</v>
      </c>
      <c r="M22" s="54">
        <v>14.02775269284125</v>
      </c>
      <c r="N22" s="57">
        <v>13.890428713080006</v>
      </c>
      <c r="O22" s="57">
        <v>13.759390798985716</v>
      </c>
    </row>
    <row r="23" spans="1:15" ht="16.5">
      <c r="A23" s="30" t="s">
        <v>121</v>
      </c>
      <c r="B23" s="40">
        <v>26.765492478594478</v>
      </c>
      <c r="C23" s="40">
        <v>26.076754044352825</v>
      </c>
      <c r="D23" s="40">
        <v>25.693138444530934</v>
      </c>
      <c r="E23" s="40">
        <v>25.401074724504497</v>
      </c>
      <c r="F23" s="40">
        <v>25.166666666666664</v>
      </c>
      <c r="G23" s="40">
        <v>24.630827914318072</v>
      </c>
      <c r="H23" s="40">
        <v>24.3783415837629</v>
      </c>
      <c r="I23" s="40">
        <v>24.260249554367203</v>
      </c>
      <c r="J23" s="41">
        <v>24.44734245253983</v>
      </c>
      <c r="K23" s="41">
        <v>24.28979431582147</v>
      </c>
      <c r="L23" s="41">
        <v>24.169146040387414</v>
      </c>
      <c r="M23" s="54">
        <v>23.844901733518277</v>
      </c>
      <c r="N23" s="57">
        <v>23.37726277940303</v>
      </c>
      <c r="O23" s="57">
        <v>22.871823050881716</v>
      </c>
    </row>
    <row r="24" spans="1:15" ht="16.5">
      <c r="A24" s="30" t="s">
        <v>122</v>
      </c>
      <c r="B24" s="40">
        <v>24.3389037878749</v>
      </c>
      <c r="C24" s="40">
        <v>23.156422013664077</v>
      </c>
      <c r="D24" s="40">
        <v>22.127653079912903</v>
      </c>
      <c r="E24" s="40">
        <v>21.64107999042092</v>
      </c>
      <c r="F24" s="40">
        <v>21.00976037166843</v>
      </c>
      <c r="G24" s="40">
        <v>20.172976717415334</v>
      </c>
      <c r="H24" s="40">
        <v>19.78689146642874</v>
      </c>
      <c r="I24" s="40">
        <v>19.418137502969213</v>
      </c>
      <c r="J24" s="41">
        <v>19.235157141294327</v>
      </c>
      <c r="K24" s="41">
        <v>18.904159987386016</v>
      </c>
      <c r="L24" s="41">
        <v>18.713515761191164</v>
      </c>
      <c r="M24" s="54">
        <v>18.479157567816763</v>
      </c>
      <c r="N24" s="57">
        <v>18.1830096769261</v>
      </c>
      <c r="O24" s="57">
        <v>17.96480070179286</v>
      </c>
    </row>
    <row r="25" spans="1:15" ht="16.5">
      <c r="A25" s="30" t="s">
        <v>123</v>
      </c>
      <c r="B25" s="40">
        <v>17.655215970563198</v>
      </c>
      <c r="C25" s="40">
        <v>16.403327990229755</v>
      </c>
      <c r="D25" s="40">
        <v>15.251371588281978</v>
      </c>
      <c r="E25" s="40">
        <v>14.546076471657171</v>
      </c>
      <c r="F25" s="40">
        <v>14.012463564177304</v>
      </c>
      <c r="G25" s="40">
        <v>13.306757600499497</v>
      </c>
      <c r="H25" s="40">
        <v>12.940163337150212</v>
      </c>
      <c r="I25" s="40">
        <v>12.623126838149478</v>
      </c>
      <c r="J25" s="41">
        <v>12.062587067430554</v>
      </c>
      <c r="K25" s="41">
        <v>11.885965723159977</v>
      </c>
      <c r="L25" s="41">
        <v>11.716079655223659</v>
      </c>
      <c r="M25" s="54">
        <v>11.48946868540142</v>
      </c>
      <c r="N25" s="57">
        <v>11.1500192972052</v>
      </c>
      <c r="O25" s="57">
        <v>10.934229012179124</v>
      </c>
    </row>
    <row r="26" spans="1:15" ht="16.5">
      <c r="A26" s="13" t="s">
        <v>124</v>
      </c>
      <c r="B26" s="42">
        <v>19.032513877874703</v>
      </c>
      <c r="C26" s="42">
        <v>18.849258005727677</v>
      </c>
      <c r="D26" s="42">
        <v>17.42615067552095</v>
      </c>
      <c r="E26" s="42">
        <v>17.002545608824775</v>
      </c>
      <c r="F26" s="42">
        <v>16.385690789473685</v>
      </c>
      <c r="G26" s="42">
        <v>16.121087737301178</v>
      </c>
      <c r="H26" s="42">
        <v>16.409306156063412</v>
      </c>
      <c r="I26" s="42">
        <v>15.827048768225238</v>
      </c>
      <c r="J26" s="43">
        <v>15.175909361955874</v>
      </c>
      <c r="K26" s="43">
        <v>15.441692569938834</v>
      </c>
      <c r="L26" s="43">
        <v>14.90394137452961</v>
      </c>
      <c r="M26" s="55">
        <v>14.211187324896146</v>
      </c>
      <c r="N26" s="60">
        <v>13.474240422721268</v>
      </c>
      <c r="O26" s="60">
        <v>13.551268649624632</v>
      </c>
    </row>
    <row r="27" spans="1:2" ht="15.75">
      <c r="A27" s="32" t="s">
        <v>131</v>
      </c>
      <c r="B27" s="44"/>
    </row>
    <row r="28" spans="1:14" s="33" customFormat="1" ht="14.25">
      <c r="A28" s="32" t="s">
        <v>132</v>
      </c>
      <c r="B28" s="44"/>
      <c r="K28" s="34"/>
      <c r="L28" s="46"/>
      <c r="N28" s="46"/>
    </row>
    <row r="29" spans="6:14" s="34" customFormat="1" ht="14.25">
      <c r="F29" s="35"/>
      <c r="G29" s="35"/>
      <c r="I29" s="35"/>
      <c r="L29" s="46"/>
      <c r="N29" s="46"/>
    </row>
  </sheetData>
  <sheetProtection/>
  <conditionalFormatting sqref="C5:C26">
    <cfRule type="cellIs" priority="111" dxfId="1" operator="lessThan" stopIfTrue="1">
      <formula>C$4</formula>
    </cfRule>
    <cfRule type="cellIs" priority="112" dxfId="0" operator="greaterThan" stopIfTrue="1">
      <formula>C$4</formula>
    </cfRule>
  </conditionalFormatting>
  <conditionalFormatting sqref="D5:D26">
    <cfRule type="cellIs" priority="109" dxfId="1" operator="lessThan" stopIfTrue="1">
      <formula>D$4</formula>
    </cfRule>
    <cfRule type="cellIs" priority="110" dxfId="0" operator="greaterThan" stopIfTrue="1">
      <formula>D$4</formula>
    </cfRule>
  </conditionalFormatting>
  <conditionalFormatting sqref="E5:E26">
    <cfRule type="cellIs" priority="107" dxfId="1" operator="lessThan" stopIfTrue="1">
      <formula>E$4</formula>
    </cfRule>
    <cfRule type="cellIs" priority="108" dxfId="0" operator="greaterThan" stopIfTrue="1">
      <formula>E$4</formula>
    </cfRule>
  </conditionalFormatting>
  <conditionalFormatting sqref="F5:F26">
    <cfRule type="cellIs" priority="105" dxfId="1" operator="lessThan" stopIfTrue="1">
      <formula>F$4</formula>
    </cfRule>
    <cfRule type="cellIs" priority="106" dxfId="0" operator="greaterThan" stopIfTrue="1">
      <formula>F$4</formula>
    </cfRule>
  </conditionalFormatting>
  <conditionalFormatting sqref="G5:G26">
    <cfRule type="cellIs" priority="103" dxfId="1" operator="lessThan" stopIfTrue="1">
      <formula>G$4</formula>
    </cfRule>
    <cfRule type="cellIs" priority="104" dxfId="0" operator="greaterThan" stopIfTrue="1">
      <formula>G$4</formula>
    </cfRule>
  </conditionalFormatting>
  <conditionalFormatting sqref="H5:I26">
    <cfRule type="cellIs" priority="101" dxfId="1" operator="lessThan" stopIfTrue="1">
      <formula>H$4</formula>
    </cfRule>
    <cfRule type="cellIs" priority="102" dxfId="0" operator="greaterThan" stopIfTrue="1">
      <formula>H$4</formula>
    </cfRule>
  </conditionalFormatting>
  <conditionalFormatting sqref="J5:J26">
    <cfRule type="cellIs" priority="11" dxfId="1" operator="lessThan" stopIfTrue="1">
      <formula>J$4</formula>
    </cfRule>
    <cfRule type="cellIs" priority="12" dxfId="0" operator="greaterThan" stopIfTrue="1">
      <formula>J$4</formula>
    </cfRule>
  </conditionalFormatting>
  <conditionalFormatting sqref="B5:B26">
    <cfRule type="cellIs" priority="7" dxfId="1" operator="lessThan" stopIfTrue="1">
      <formula>B$4</formula>
    </cfRule>
    <cfRule type="cellIs" priority="8" dxfId="0" operator="greaterThan" stopIfTrue="1">
      <formula>B$4</formula>
    </cfRule>
  </conditionalFormatting>
  <conditionalFormatting sqref="K5:K26">
    <cfRule type="cellIs" priority="5" dxfId="1" operator="lessThan" stopIfTrue="1">
      <formula>K$4</formula>
    </cfRule>
    <cfRule type="cellIs" priority="6" dxfId="0" operator="greaterThan" stopIfTrue="1">
      <formula>K$4</formula>
    </cfRule>
  </conditionalFormatting>
  <conditionalFormatting sqref="L5:M26">
    <cfRule type="cellIs" priority="3" dxfId="1" operator="lessThan" stopIfTrue="1">
      <formula>L$4</formula>
    </cfRule>
    <cfRule type="cellIs" priority="4" dxfId="0" operator="greaterThan" stopIfTrue="1">
      <formula>L$4</formula>
    </cfRule>
  </conditionalFormatting>
  <conditionalFormatting sqref="N5:O26">
    <cfRule type="cellIs" priority="1" dxfId="1" operator="lessThan" stopIfTrue="1">
      <formula>N$4</formula>
    </cfRule>
    <cfRule type="cellIs" priority="2" dxfId="0" operator="greaterThan" stopIfTrue="1">
      <formula>N$4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R15" sqref="R15"/>
    </sheetView>
  </sheetViews>
  <sheetFormatPr defaultColWidth="9.00390625" defaultRowHeight="15.75"/>
  <cols>
    <col min="1" max="9" width="9.00390625" style="26" customWidth="1"/>
    <col min="10" max="16384" width="9.00390625" style="26" customWidth="1"/>
  </cols>
  <sheetData>
    <row r="1" spans="1:9" ht="19.5">
      <c r="A1" s="37" t="s">
        <v>134</v>
      </c>
      <c r="B1" s="37"/>
      <c r="C1" s="37"/>
      <c r="D1" s="37"/>
      <c r="E1" s="37"/>
      <c r="F1" s="37"/>
      <c r="G1" s="37"/>
      <c r="H1" s="37"/>
      <c r="I1" s="37"/>
    </row>
    <row r="2" spans="7:9" ht="15.75">
      <c r="G2" s="27"/>
      <c r="H2" s="27"/>
      <c r="I2" s="27"/>
    </row>
    <row r="3" spans="1:15" ht="33" customHeight="1">
      <c r="A3" s="28" t="s">
        <v>135</v>
      </c>
      <c r="B3" s="36" t="s">
        <v>140</v>
      </c>
      <c r="C3" s="36" t="s">
        <v>95</v>
      </c>
      <c r="D3" s="36" t="s">
        <v>96</v>
      </c>
      <c r="E3" s="36" t="s">
        <v>97</v>
      </c>
      <c r="F3" s="36" t="s">
        <v>98</v>
      </c>
      <c r="G3" s="36" t="s">
        <v>99</v>
      </c>
      <c r="H3" s="36" t="s">
        <v>100</v>
      </c>
      <c r="I3" s="36" t="s">
        <v>101</v>
      </c>
      <c r="J3" s="36" t="s">
        <v>127</v>
      </c>
      <c r="K3" s="36" t="s">
        <v>142</v>
      </c>
      <c r="L3" s="36" t="s">
        <v>145</v>
      </c>
      <c r="M3" s="36" t="s">
        <v>147</v>
      </c>
      <c r="N3" s="36" t="s">
        <v>151</v>
      </c>
      <c r="O3" s="36" t="s">
        <v>154</v>
      </c>
    </row>
    <row r="4" spans="1:15" ht="16.5">
      <c r="A4" s="39" t="s">
        <v>102</v>
      </c>
      <c r="B4" s="38">
        <v>14.591817122415653</v>
      </c>
      <c r="C4" s="38">
        <v>14.703504934290587</v>
      </c>
      <c r="D4" s="38">
        <v>15.026312135008377</v>
      </c>
      <c r="E4" s="38">
        <v>15.545388405949282</v>
      </c>
      <c r="F4" s="31">
        <v>16.190502487265938</v>
      </c>
      <c r="G4" s="31">
        <v>16.92172766856994</v>
      </c>
      <c r="H4" s="31">
        <v>17.96284719431084</v>
      </c>
      <c r="I4" s="31">
        <v>18.98755593768086</v>
      </c>
      <c r="J4" s="31">
        <v>20.070610085070673</v>
      </c>
      <c r="K4" s="31">
        <v>21.23632882193509</v>
      </c>
      <c r="L4" s="31">
        <v>22.52942724870282</v>
      </c>
      <c r="M4" s="59">
        <v>23.806020811932623</v>
      </c>
      <c r="N4" s="61">
        <v>24.974776398410775</v>
      </c>
      <c r="O4" s="61">
        <v>26.313370619209596</v>
      </c>
    </row>
    <row r="5" spans="1:15" ht="16.5">
      <c r="A5" s="30" t="s">
        <v>103</v>
      </c>
      <c r="B5" s="40">
        <v>10.78482249357176</v>
      </c>
      <c r="C5" s="40">
        <v>11.093507055183796</v>
      </c>
      <c r="D5" s="40">
        <v>11.654856673981541</v>
      </c>
      <c r="E5" s="40">
        <v>12.35003612277593</v>
      </c>
      <c r="F5" s="40">
        <v>13.215324887253443</v>
      </c>
      <c r="G5" s="40">
        <v>14.19015049643622</v>
      </c>
      <c r="H5" s="40">
        <v>15.49994078265371</v>
      </c>
      <c r="I5" s="40">
        <v>16.82431181154783</v>
      </c>
      <c r="J5" s="41">
        <v>18.195840315027528</v>
      </c>
      <c r="K5" s="41">
        <v>19.584438639752033</v>
      </c>
      <c r="L5" s="41">
        <v>21.098127324975678</v>
      </c>
      <c r="M5" s="57">
        <v>22.522075472090407</v>
      </c>
      <c r="N5" s="57">
        <v>23.879048707147312</v>
      </c>
      <c r="O5" s="57">
        <v>25.4946707032753</v>
      </c>
    </row>
    <row r="6" spans="1:15" ht="16.5">
      <c r="A6" s="30" t="s">
        <v>104</v>
      </c>
      <c r="B6" s="40">
        <v>17.440354959192724</v>
      </c>
      <c r="C6" s="40">
        <v>17.525053075365722</v>
      </c>
      <c r="D6" s="40">
        <v>17.958665647489795</v>
      </c>
      <c r="E6" s="40">
        <v>18.687993155732848</v>
      </c>
      <c r="F6" s="40">
        <v>19.62498059559782</v>
      </c>
      <c r="G6" s="40">
        <v>20.702313038066592</v>
      </c>
      <c r="H6" s="40">
        <v>22.042698030867037</v>
      </c>
      <c r="I6" s="40">
        <v>23.43260543514624</v>
      </c>
      <c r="J6" s="41">
        <v>24.84103169616743</v>
      </c>
      <c r="K6" s="41">
        <v>26.382468065469304</v>
      </c>
      <c r="L6" s="41">
        <v>28.12528727413869</v>
      </c>
      <c r="M6" s="57">
        <v>29.7610114727009</v>
      </c>
      <c r="N6" s="57">
        <v>31.432263476450984</v>
      </c>
      <c r="O6" s="57">
        <v>33.55175287596851</v>
      </c>
    </row>
    <row r="7" spans="1:15" ht="16.5">
      <c r="A7" s="30" t="s">
        <v>105</v>
      </c>
      <c r="B7" s="40">
        <v>11.197371519227415</v>
      </c>
      <c r="C7" s="40">
        <v>11.282551033179681</v>
      </c>
      <c r="D7" s="40">
        <v>11.503366860011104</v>
      </c>
      <c r="E7" s="40">
        <v>11.89790023585137</v>
      </c>
      <c r="F7" s="40">
        <v>12.43701646627484</v>
      </c>
      <c r="G7" s="40">
        <v>12.926459535223856</v>
      </c>
      <c r="H7" s="40">
        <v>13.722373112216085</v>
      </c>
      <c r="I7" s="40">
        <v>14.564875546482147</v>
      </c>
      <c r="J7" s="41">
        <v>15.503770124936093</v>
      </c>
      <c r="K7" s="41">
        <v>16.585176330310205</v>
      </c>
      <c r="L7" s="41">
        <v>17.754519192891845</v>
      </c>
      <c r="M7" s="57">
        <v>18.87467737029767</v>
      </c>
      <c r="N7" s="57">
        <v>19.91100271698436</v>
      </c>
      <c r="O7" s="57">
        <v>21.15067672782443</v>
      </c>
    </row>
    <row r="8" spans="1:15" ht="16.5">
      <c r="A8" s="30" t="s">
        <v>106</v>
      </c>
      <c r="B8" s="40">
        <v>11.723534424411445</v>
      </c>
      <c r="C8" s="40">
        <v>11.829124803122077</v>
      </c>
      <c r="D8" s="40">
        <v>12.096434442435532</v>
      </c>
      <c r="E8" s="40">
        <v>12.535377090374563</v>
      </c>
      <c r="F8" s="40">
        <v>13.082511123105856</v>
      </c>
      <c r="G8" s="40">
        <v>13.765582922087704</v>
      </c>
      <c r="H8" s="40">
        <v>14.683168273493367</v>
      </c>
      <c r="I8" s="40">
        <v>15.569576235708022</v>
      </c>
      <c r="J8" s="41">
        <v>16.56594797880582</v>
      </c>
      <c r="K8" s="41">
        <v>17.64969270691733</v>
      </c>
      <c r="L8" s="41">
        <v>18.84041997142125</v>
      </c>
      <c r="M8" s="57">
        <v>20.027706009661987</v>
      </c>
      <c r="N8" s="57">
        <v>21.10332766983531</v>
      </c>
      <c r="O8" s="57">
        <v>22.25702471846883</v>
      </c>
    </row>
    <row r="9" spans="1:15" ht="16.5">
      <c r="A9" s="30" t="s">
        <v>107</v>
      </c>
      <c r="B9" s="40">
        <v>15.705790256635895</v>
      </c>
      <c r="C9" s="40">
        <v>15.690403436358563</v>
      </c>
      <c r="D9" s="40">
        <v>15.91347773697826</v>
      </c>
      <c r="E9" s="40">
        <v>16.41293169937441</v>
      </c>
      <c r="F9" s="40">
        <v>16.994440556416162</v>
      </c>
      <c r="G9" s="40">
        <v>17.65175838818648</v>
      </c>
      <c r="H9" s="40">
        <v>18.686738223334803</v>
      </c>
      <c r="I9" s="40">
        <v>19.63893288242771</v>
      </c>
      <c r="J9" s="41">
        <v>20.674372825389593</v>
      </c>
      <c r="K9" s="41">
        <v>21.801478198669137</v>
      </c>
      <c r="L9" s="41">
        <v>23.042747447774563</v>
      </c>
      <c r="M9" s="57">
        <v>24.379717239892102</v>
      </c>
      <c r="N9" s="57">
        <v>25.597429110951943</v>
      </c>
      <c r="O9" s="57">
        <v>26.868471347630074</v>
      </c>
    </row>
    <row r="10" spans="1:15" ht="16.5">
      <c r="A10" s="30" t="s">
        <v>108</v>
      </c>
      <c r="B10" s="40">
        <v>13.729743769811304</v>
      </c>
      <c r="C10" s="40">
        <v>13.946086031137192</v>
      </c>
      <c r="D10" s="40">
        <v>14.411741684468957</v>
      </c>
      <c r="E10" s="40">
        <v>15.123591701187664</v>
      </c>
      <c r="F10" s="40">
        <v>15.934767493916901</v>
      </c>
      <c r="G10" s="40">
        <v>16.8575143478493</v>
      </c>
      <c r="H10" s="40">
        <v>18.11875416469849</v>
      </c>
      <c r="I10" s="40">
        <v>19.30763389423418</v>
      </c>
      <c r="J10" s="41">
        <v>20.563674476138274</v>
      </c>
      <c r="K10" s="41">
        <v>21.85355369709403</v>
      </c>
      <c r="L10" s="41">
        <v>23.287293040758932</v>
      </c>
      <c r="M10" s="57">
        <v>24.72678956813286</v>
      </c>
      <c r="N10" s="57">
        <v>26.05240024949026</v>
      </c>
      <c r="O10" s="57">
        <v>27.399497737513894</v>
      </c>
    </row>
    <row r="11" spans="1:15" ht="16.5">
      <c r="A11" s="30" t="s">
        <v>109</v>
      </c>
      <c r="B11" s="40">
        <v>18.282454433299687</v>
      </c>
      <c r="C11" s="40">
        <v>18.300673311291842</v>
      </c>
      <c r="D11" s="40">
        <v>18.33231881928556</v>
      </c>
      <c r="E11" s="40">
        <v>18.570240467172848</v>
      </c>
      <c r="F11" s="40">
        <v>18.94463357821179</v>
      </c>
      <c r="G11" s="40">
        <v>19.470242593881533</v>
      </c>
      <c r="H11" s="40">
        <v>20.369246667107248</v>
      </c>
      <c r="I11" s="40">
        <v>21.16147086199185</v>
      </c>
      <c r="J11" s="41">
        <v>22.133120464087455</v>
      </c>
      <c r="K11" s="41">
        <v>23.10252627696847</v>
      </c>
      <c r="L11" s="41">
        <v>24.284827029377055</v>
      </c>
      <c r="M11" s="57">
        <v>25.532129272777652</v>
      </c>
      <c r="N11" s="57">
        <v>26.567618974916822</v>
      </c>
      <c r="O11" s="57">
        <v>27.671137354500065</v>
      </c>
    </row>
    <row r="12" spans="1:15" ht="16.5">
      <c r="A12" s="30" t="s">
        <v>110</v>
      </c>
      <c r="B12" s="40">
        <v>15.94705774150934</v>
      </c>
      <c r="C12" s="40">
        <v>15.699504557523337</v>
      </c>
      <c r="D12" s="40">
        <v>15.560980588052036</v>
      </c>
      <c r="E12" s="40">
        <v>15.55974520137183</v>
      </c>
      <c r="F12" s="40">
        <v>15.711390901655998</v>
      </c>
      <c r="G12" s="40">
        <v>15.958994964519826</v>
      </c>
      <c r="H12" s="40">
        <v>16.347118450240075</v>
      </c>
      <c r="I12" s="40">
        <v>16.76894931814381</v>
      </c>
      <c r="J12" s="41">
        <v>17.227801441265658</v>
      </c>
      <c r="K12" s="41">
        <v>17.699650745093738</v>
      </c>
      <c r="L12" s="41">
        <v>18.260510925830797</v>
      </c>
      <c r="M12" s="57">
        <v>18.828961587582278</v>
      </c>
      <c r="N12" s="57">
        <v>19.307714257145157</v>
      </c>
      <c r="O12" s="57">
        <v>19.871776359488262</v>
      </c>
    </row>
    <row r="13" spans="1:15" ht="16.5">
      <c r="A13" s="30" t="s">
        <v>111</v>
      </c>
      <c r="B13" s="40">
        <v>18.90481939832981</v>
      </c>
      <c r="C13" s="40">
        <v>18.809048519783982</v>
      </c>
      <c r="D13" s="40">
        <v>18.9065393719113</v>
      </c>
      <c r="E13" s="40">
        <v>19.106509868973212</v>
      </c>
      <c r="F13" s="40">
        <v>19.403742123885525</v>
      </c>
      <c r="G13" s="40">
        <v>19.93515333019825</v>
      </c>
      <c r="H13" s="40">
        <v>20.680341794923045</v>
      </c>
      <c r="I13" s="40">
        <v>21.542425664864755</v>
      </c>
      <c r="J13" s="41">
        <v>22.350941049326075</v>
      </c>
      <c r="K13" s="41">
        <v>23.283997372183794</v>
      </c>
      <c r="L13" s="41">
        <v>24.253466976463113</v>
      </c>
      <c r="M13" s="57">
        <v>25.290074077205144</v>
      </c>
      <c r="N13" s="57">
        <v>26.10730380523186</v>
      </c>
      <c r="O13" s="57">
        <v>26.985319569703197</v>
      </c>
    </row>
    <row r="14" spans="1:15" ht="16.5">
      <c r="A14" s="30" t="s">
        <v>112</v>
      </c>
      <c r="B14" s="40">
        <v>16.871191518758522</v>
      </c>
      <c r="C14" s="40">
        <v>16.937583142659502</v>
      </c>
      <c r="D14" s="40">
        <v>17.241258309975375</v>
      </c>
      <c r="E14" s="40">
        <v>17.694987356232424</v>
      </c>
      <c r="F14" s="40">
        <v>18.233469031788495</v>
      </c>
      <c r="G14" s="40">
        <v>18.812003039285983</v>
      </c>
      <c r="H14" s="40">
        <v>19.699578255331566</v>
      </c>
      <c r="I14" s="40">
        <v>20.541696612173972</v>
      </c>
      <c r="J14" s="41">
        <v>21.425184531275264</v>
      </c>
      <c r="K14" s="41">
        <v>22.41604297540717</v>
      </c>
      <c r="L14" s="41">
        <v>23.54368904940801</v>
      </c>
      <c r="M14" s="57">
        <v>24.795655480019523</v>
      </c>
      <c r="N14" s="57">
        <v>25.71109775590384</v>
      </c>
      <c r="O14" s="57">
        <v>26.898032841020346</v>
      </c>
    </row>
    <row r="15" spans="1:15" ht="16.5">
      <c r="A15" s="30" t="s">
        <v>113</v>
      </c>
      <c r="B15" s="40">
        <v>18.92410047810096</v>
      </c>
      <c r="C15" s="40">
        <v>19.047833671808302</v>
      </c>
      <c r="D15" s="40">
        <v>19.22619221156471</v>
      </c>
      <c r="E15" s="40">
        <v>19.676358352892336</v>
      </c>
      <c r="F15" s="40">
        <v>20.218162962012595</v>
      </c>
      <c r="G15" s="40">
        <v>20.891012786510554</v>
      </c>
      <c r="H15" s="40">
        <v>21.850987364138586</v>
      </c>
      <c r="I15" s="40">
        <v>22.833468491578817</v>
      </c>
      <c r="J15" s="41">
        <v>23.858767499643648</v>
      </c>
      <c r="K15" s="41">
        <v>25.018852091873473</v>
      </c>
      <c r="L15" s="41">
        <v>26.38780792934272</v>
      </c>
      <c r="M15" s="57">
        <v>27.762810377266828</v>
      </c>
      <c r="N15" s="57">
        <v>28.937542328692412</v>
      </c>
      <c r="O15" s="57">
        <v>30.218651003569192</v>
      </c>
    </row>
    <row r="16" spans="1:15" ht="16.5">
      <c r="A16" s="30" t="s">
        <v>114</v>
      </c>
      <c r="B16" s="40">
        <v>21.55813814173606</v>
      </c>
      <c r="C16" s="40">
        <v>21.78201995296487</v>
      </c>
      <c r="D16" s="40">
        <v>21.998965590921163</v>
      </c>
      <c r="E16" s="40">
        <v>22.341439007305112</v>
      </c>
      <c r="F16" s="40">
        <v>22.75359937151286</v>
      </c>
      <c r="G16" s="40">
        <v>23.203600954615485</v>
      </c>
      <c r="H16" s="40">
        <v>24.16363003790445</v>
      </c>
      <c r="I16" s="40">
        <v>24.850974127837233</v>
      </c>
      <c r="J16" s="41">
        <v>25.541145225128403</v>
      </c>
      <c r="K16" s="41">
        <v>26.372957887805338</v>
      </c>
      <c r="L16" s="41">
        <v>27.331686748516592</v>
      </c>
      <c r="M16" s="57">
        <v>28.355179649528246</v>
      </c>
      <c r="N16" s="57">
        <v>29.03617651916173</v>
      </c>
      <c r="O16" s="57">
        <v>29.91732519854929</v>
      </c>
    </row>
    <row r="17" spans="1:15" ht="16.5">
      <c r="A17" s="30" t="s">
        <v>115</v>
      </c>
      <c r="B17" s="40">
        <v>22.252926983728223</v>
      </c>
      <c r="C17" s="40">
        <v>22.243464505889932</v>
      </c>
      <c r="D17" s="40">
        <v>22.46698000561596</v>
      </c>
      <c r="E17" s="40">
        <v>22.949413590347202</v>
      </c>
      <c r="F17" s="40">
        <v>23.474970123489577</v>
      </c>
      <c r="G17" s="40">
        <v>24.00550419494469</v>
      </c>
      <c r="H17" s="40">
        <v>24.916861848841197</v>
      </c>
      <c r="I17" s="40">
        <v>25.74422702401929</v>
      </c>
      <c r="J17" s="41">
        <v>26.656334967653695</v>
      </c>
      <c r="K17" s="41">
        <v>27.68258584051001</v>
      </c>
      <c r="L17" s="41">
        <v>28.78841969264246</v>
      </c>
      <c r="M17" s="57">
        <v>30.09515936013135</v>
      </c>
      <c r="N17" s="57">
        <v>31.119547937597524</v>
      </c>
      <c r="O17" s="57">
        <v>32.348270468412316</v>
      </c>
    </row>
    <row r="18" spans="1:15" ht="16.5">
      <c r="A18" s="30" t="s">
        <v>116</v>
      </c>
      <c r="B18" s="40">
        <v>17.3362628658183</v>
      </c>
      <c r="C18" s="40">
        <v>17.390572443543846</v>
      </c>
      <c r="D18" s="40">
        <v>17.735919285976777</v>
      </c>
      <c r="E18" s="40">
        <v>18.31675308716457</v>
      </c>
      <c r="F18" s="40">
        <v>18.873732274975318</v>
      </c>
      <c r="G18" s="40">
        <v>19.58867258685025</v>
      </c>
      <c r="H18" s="40">
        <v>20.653343956812307</v>
      </c>
      <c r="I18" s="40">
        <v>21.60600343137819</v>
      </c>
      <c r="J18" s="41">
        <v>22.672556506692622</v>
      </c>
      <c r="K18" s="41">
        <v>23.841260991865386</v>
      </c>
      <c r="L18" s="41">
        <v>25.14319386748855</v>
      </c>
      <c r="M18" s="57">
        <v>26.470912691672606</v>
      </c>
      <c r="N18" s="57">
        <v>27.65522120621738</v>
      </c>
      <c r="O18" s="57">
        <v>28.847214163960892</v>
      </c>
    </row>
    <row r="19" spans="1:15" ht="16.5">
      <c r="A19" s="30" t="s">
        <v>117</v>
      </c>
      <c r="B19" s="40">
        <v>18.2272809832294</v>
      </c>
      <c r="C19" s="40">
        <v>18.2489419451208</v>
      </c>
      <c r="D19" s="40">
        <v>18.60513396673424</v>
      </c>
      <c r="E19" s="40">
        <v>18.89067967471703</v>
      </c>
      <c r="F19" s="40">
        <v>19.279226307504793</v>
      </c>
      <c r="G19" s="40">
        <v>19.788814052747146</v>
      </c>
      <c r="H19" s="40">
        <v>20.608916816277677</v>
      </c>
      <c r="I19" s="40">
        <v>21.485180898706787</v>
      </c>
      <c r="J19" s="41">
        <v>22.32607030008295</v>
      </c>
      <c r="K19" s="41">
        <v>23.31518871687964</v>
      </c>
      <c r="L19" s="41">
        <v>24.55154753661436</v>
      </c>
      <c r="M19" s="57">
        <v>25.68922970785682</v>
      </c>
      <c r="N19" s="57">
        <v>26.71821766773077</v>
      </c>
      <c r="O19" s="57">
        <v>27.849304650152106</v>
      </c>
    </row>
    <row r="20" spans="1:15" ht="16.5">
      <c r="A20" s="30" t="s">
        <v>118</v>
      </c>
      <c r="B20" s="40">
        <v>17.283276561761493</v>
      </c>
      <c r="C20" s="40">
        <v>17.393251291487378</v>
      </c>
      <c r="D20" s="40">
        <v>17.668557179875812</v>
      </c>
      <c r="E20" s="40">
        <v>18.028425715546692</v>
      </c>
      <c r="F20" s="40">
        <v>18.507709499036057</v>
      </c>
      <c r="G20" s="40">
        <v>19.210929015697502</v>
      </c>
      <c r="H20" s="40">
        <v>20.185469482594083</v>
      </c>
      <c r="I20" s="40">
        <v>21.146481870972607</v>
      </c>
      <c r="J20" s="41">
        <v>22.0541418104487</v>
      </c>
      <c r="K20" s="41">
        <v>23.26367007480762</v>
      </c>
      <c r="L20" s="41">
        <v>24.673701991310327</v>
      </c>
      <c r="M20" s="57">
        <v>26.088788736392914</v>
      </c>
      <c r="N20" s="57">
        <v>27.368055805905044</v>
      </c>
      <c r="O20" s="57">
        <v>28.676158435547116</v>
      </c>
    </row>
    <row r="21" spans="1:15" ht="16.5">
      <c r="A21" s="30" t="s">
        <v>119</v>
      </c>
      <c r="B21" s="40">
        <v>20.12965592415702</v>
      </c>
      <c r="C21" s="40">
        <v>20.014211610886093</v>
      </c>
      <c r="D21" s="40">
        <v>19.512397494226487</v>
      </c>
      <c r="E21" s="40">
        <v>19.478565037012935</v>
      </c>
      <c r="F21" s="40">
        <v>19.651704750330534</v>
      </c>
      <c r="G21" s="40">
        <v>20.009535918626828</v>
      </c>
      <c r="H21" s="40">
        <v>20.445418514921652</v>
      </c>
      <c r="I21" s="40">
        <v>21.119310389864822</v>
      </c>
      <c r="J21" s="41">
        <v>21.81905891862997</v>
      </c>
      <c r="K21" s="41">
        <v>22.56370937349742</v>
      </c>
      <c r="L21" s="41">
        <v>23.53874154966199</v>
      </c>
      <c r="M21" s="57">
        <v>24.514540979122984</v>
      </c>
      <c r="N21" s="57">
        <v>25.427228339912737</v>
      </c>
      <c r="O21" s="57">
        <v>26.608240441712677</v>
      </c>
    </row>
    <row r="22" spans="1:15" ht="16.5">
      <c r="A22" s="30" t="s">
        <v>120</v>
      </c>
      <c r="B22" s="40">
        <v>14.734168406402226</v>
      </c>
      <c r="C22" s="40">
        <v>14.815137501176192</v>
      </c>
      <c r="D22" s="40">
        <v>15.22959067721645</v>
      </c>
      <c r="E22" s="40">
        <v>15.797114184783565</v>
      </c>
      <c r="F22" s="40">
        <v>16.546854125580506</v>
      </c>
      <c r="G22" s="40">
        <v>17.44208336587409</v>
      </c>
      <c r="H22" s="40">
        <v>18.576899833001363</v>
      </c>
      <c r="I22" s="40">
        <v>19.87667610680846</v>
      </c>
      <c r="J22" s="41">
        <v>21.221834361530075</v>
      </c>
      <c r="K22" s="41">
        <v>22.620879385712854</v>
      </c>
      <c r="L22" s="41">
        <v>24.243142834558533</v>
      </c>
      <c r="M22" s="57">
        <v>25.841284724490542</v>
      </c>
      <c r="N22" s="57">
        <v>27.241355079988445</v>
      </c>
      <c r="O22" s="57">
        <v>28.8764115729293</v>
      </c>
    </row>
    <row r="23" spans="1:15" ht="16.5">
      <c r="A23" s="30" t="s">
        <v>121</v>
      </c>
      <c r="B23" s="40">
        <v>13.134671220603195</v>
      </c>
      <c r="C23" s="40">
        <v>13.143773801277355</v>
      </c>
      <c r="D23" s="40">
        <v>13.333900250861005</v>
      </c>
      <c r="E23" s="40">
        <v>13.639136586062328</v>
      </c>
      <c r="F23" s="40">
        <v>14.09445519019987</v>
      </c>
      <c r="G23" s="40">
        <v>14.61995245596081</v>
      </c>
      <c r="H23" s="40">
        <v>15.384787464886408</v>
      </c>
      <c r="I23" s="40">
        <v>16.156098803157626</v>
      </c>
      <c r="J23" s="41">
        <v>16.952712757687387</v>
      </c>
      <c r="K23" s="41">
        <v>17.81561882567506</v>
      </c>
      <c r="L23" s="41">
        <v>18.70988162309299</v>
      </c>
      <c r="M23" s="57">
        <v>19.498122074648325</v>
      </c>
      <c r="N23" s="57">
        <v>20.34571807015371</v>
      </c>
      <c r="O23" s="57">
        <v>21.283032691627508</v>
      </c>
    </row>
    <row r="24" spans="1:15" ht="16.5">
      <c r="A24" s="30" t="s">
        <v>122</v>
      </c>
      <c r="B24" s="40">
        <v>15.336098904198096</v>
      </c>
      <c r="C24" s="40">
        <v>15.489016656284146</v>
      </c>
      <c r="D24" s="40">
        <v>15.852851997313852</v>
      </c>
      <c r="E24" s="40">
        <v>16.375133113557965</v>
      </c>
      <c r="F24" s="40">
        <v>16.98182410954438</v>
      </c>
      <c r="G24" s="40">
        <v>17.53910567573487</v>
      </c>
      <c r="H24" s="40">
        <v>18.59725768903383</v>
      </c>
      <c r="I24" s="40">
        <v>19.694919805426174</v>
      </c>
      <c r="J24" s="41">
        <v>20.700558967706982</v>
      </c>
      <c r="K24" s="41">
        <v>21.789083646493047</v>
      </c>
      <c r="L24" s="41">
        <v>23.094556484931843</v>
      </c>
      <c r="M24" s="57">
        <v>24.259286218814534</v>
      </c>
      <c r="N24" s="57">
        <v>25.40029271063151</v>
      </c>
      <c r="O24" s="57">
        <v>26.551894292450246</v>
      </c>
    </row>
    <row r="25" spans="1:15" ht="16.5">
      <c r="A25" s="30" t="s">
        <v>123</v>
      </c>
      <c r="B25" s="40">
        <v>16.024109619133924</v>
      </c>
      <c r="C25" s="40">
        <v>15.753250388011095</v>
      </c>
      <c r="D25" s="40">
        <v>14.84650863209229</v>
      </c>
      <c r="E25" s="40">
        <v>14.488353945975993</v>
      </c>
      <c r="F25" s="40">
        <v>14.365262840486482</v>
      </c>
      <c r="G25" s="40">
        <v>14.255799433264492</v>
      </c>
      <c r="H25" s="40">
        <v>14.92273187534896</v>
      </c>
      <c r="I25" s="40">
        <v>15.714485784977358</v>
      </c>
      <c r="J25" s="41">
        <v>16.426337494118624</v>
      </c>
      <c r="K25" s="41">
        <v>17.701381057146552</v>
      </c>
      <c r="L25" s="41">
        <v>18.8726036558181</v>
      </c>
      <c r="M25" s="57">
        <v>20.304672514293163</v>
      </c>
      <c r="N25" s="57">
        <v>21.854790884188528</v>
      </c>
      <c r="O25" s="57">
        <v>23.184063863638478</v>
      </c>
    </row>
    <row r="26" spans="1:15" ht="16.5">
      <c r="A26" s="13" t="s">
        <v>124</v>
      </c>
      <c r="B26" s="42">
        <v>12.39756806767116</v>
      </c>
      <c r="C26" s="42">
        <v>12.705024733142412</v>
      </c>
      <c r="D26" s="42">
        <v>12.067781085413328</v>
      </c>
      <c r="E26" s="42">
        <v>12.02800169707255</v>
      </c>
      <c r="F26" s="42">
        <v>12.171052631578947</v>
      </c>
      <c r="G26" s="42">
        <v>12.63211903540277</v>
      </c>
      <c r="H26" s="42">
        <v>13.248919085855466</v>
      </c>
      <c r="I26" s="42">
        <v>13.685268979386628</v>
      </c>
      <c r="J26" s="43">
        <v>14.579606440071558</v>
      </c>
      <c r="K26" s="43">
        <v>15.8026672014439</v>
      </c>
      <c r="L26" s="43">
        <v>16.597346009110716</v>
      </c>
      <c r="M26" s="58">
        <v>17.61182494444981</v>
      </c>
      <c r="N26" s="60">
        <v>18.46574825438762</v>
      </c>
      <c r="O26" s="60">
        <v>19.861256295733156</v>
      </c>
    </row>
    <row r="27" spans="1:2" ht="15.75">
      <c r="A27" s="32" t="s">
        <v>136</v>
      </c>
      <c r="B27" s="44"/>
    </row>
    <row r="28" spans="1:14" s="33" customFormat="1" ht="14.25">
      <c r="A28" s="32" t="s">
        <v>137</v>
      </c>
      <c r="B28" s="44"/>
      <c r="K28" s="34"/>
      <c r="L28" s="46"/>
      <c r="N28" s="46"/>
    </row>
    <row r="29" spans="6:14" s="34" customFormat="1" ht="14.25">
      <c r="F29" s="35"/>
      <c r="G29" s="35"/>
      <c r="I29" s="35"/>
      <c r="L29" s="46"/>
      <c r="N29" s="46"/>
    </row>
  </sheetData>
  <sheetProtection/>
  <conditionalFormatting sqref="C5:C26">
    <cfRule type="cellIs" priority="111" dxfId="1" operator="lessThan" stopIfTrue="1">
      <formula>C$4</formula>
    </cfRule>
    <cfRule type="cellIs" priority="112" dxfId="0" operator="greaterThan" stopIfTrue="1">
      <formula>C$4</formula>
    </cfRule>
  </conditionalFormatting>
  <conditionalFormatting sqref="D5:D26">
    <cfRule type="cellIs" priority="109" dxfId="1" operator="lessThan" stopIfTrue="1">
      <formula>D$4</formula>
    </cfRule>
    <cfRule type="cellIs" priority="110" dxfId="0" operator="greaterThan" stopIfTrue="1">
      <formula>D$4</formula>
    </cfRule>
  </conditionalFormatting>
  <conditionalFormatting sqref="E5:E26">
    <cfRule type="cellIs" priority="107" dxfId="1" operator="lessThan" stopIfTrue="1">
      <formula>E$4</formula>
    </cfRule>
    <cfRule type="cellIs" priority="108" dxfId="0" operator="greaterThan" stopIfTrue="1">
      <formula>E$4</formula>
    </cfRule>
  </conditionalFormatting>
  <conditionalFormatting sqref="F5:F26">
    <cfRule type="cellIs" priority="105" dxfId="1" operator="lessThan" stopIfTrue="1">
      <formula>F$4</formula>
    </cfRule>
    <cfRule type="cellIs" priority="106" dxfId="0" operator="greaterThan" stopIfTrue="1">
      <formula>F$4</formula>
    </cfRule>
  </conditionalFormatting>
  <conditionalFormatting sqref="G5:G26">
    <cfRule type="cellIs" priority="103" dxfId="1" operator="lessThan" stopIfTrue="1">
      <formula>G$4</formula>
    </cfRule>
    <cfRule type="cellIs" priority="104" dxfId="0" operator="greaterThan" stopIfTrue="1">
      <formula>G$4</formula>
    </cfRule>
  </conditionalFormatting>
  <conditionalFormatting sqref="H5:I26">
    <cfRule type="cellIs" priority="101" dxfId="1" operator="lessThan" stopIfTrue="1">
      <formula>H$4</formula>
    </cfRule>
    <cfRule type="cellIs" priority="102" dxfId="0" operator="greaterThan" stopIfTrue="1">
      <formula>H$4</formula>
    </cfRule>
  </conditionalFormatting>
  <conditionalFormatting sqref="J5:J26">
    <cfRule type="cellIs" priority="11" dxfId="1" operator="lessThan" stopIfTrue="1">
      <formula>J$4</formula>
    </cfRule>
    <cfRule type="cellIs" priority="12" dxfId="0" operator="greaterThan" stopIfTrue="1">
      <formula>J$4</formula>
    </cfRule>
  </conditionalFormatting>
  <conditionalFormatting sqref="B5:B26">
    <cfRule type="cellIs" priority="7" dxfId="1" operator="lessThan" stopIfTrue="1">
      <formula>B$4</formula>
    </cfRule>
    <cfRule type="cellIs" priority="8" dxfId="0" operator="greaterThan" stopIfTrue="1">
      <formula>B$4</formula>
    </cfRule>
  </conditionalFormatting>
  <conditionalFormatting sqref="K5:K26">
    <cfRule type="cellIs" priority="5" dxfId="1" operator="lessThan" stopIfTrue="1">
      <formula>K$4</formula>
    </cfRule>
    <cfRule type="cellIs" priority="6" dxfId="0" operator="greaterThan" stopIfTrue="1">
      <formula>K$4</formula>
    </cfRule>
  </conditionalFormatting>
  <conditionalFormatting sqref="L5:M26">
    <cfRule type="cellIs" priority="3" dxfId="1" operator="lessThan" stopIfTrue="1">
      <formula>L$4</formula>
    </cfRule>
    <cfRule type="cellIs" priority="4" dxfId="0" operator="greaterThan" stopIfTrue="1">
      <formula>L$4</formula>
    </cfRule>
  </conditionalFormatting>
  <conditionalFormatting sqref="N5:O26">
    <cfRule type="cellIs" priority="1" dxfId="1" operator="lessThan" stopIfTrue="1">
      <formula>N$4</formula>
    </cfRule>
    <cfRule type="cellIs" priority="2" dxfId="0" operator="greaterThan" stopIfTrue="1">
      <formula>N$4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T24" sqref="T24"/>
    </sheetView>
  </sheetViews>
  <sheetFormatPr defaultColWidth="9.00390625" defaultRowHeight="15.75"/>
  <cols>
    <col min="1" max="9" width="9.00390625" style="26" customWidth="1"/>
    <col min="10" max="16384" width="9.00390625" style="26" customWidth="1"/>
  </cols>
  <sheetData>
    <row r="1" spans="1:9" ht="19.5">
      <c r="A1" s="37" t="s">
        <v>138</v>
      </c>
      <c r="B1" s="37"/>
      <c r="C1" s="37"/>
      <c r="D1" s="37"/>
      <c r="E1" s="37"/>
      <c r="F1" s="37"/>
      <c r="G1" s="37"/>
      <c r="H1" s="37"/>
      <c r="I1" s="37"/>
    </row>
    <row r="2" spans="7:9" ht="15.75">
      <c r="G2" s="27"/>
      <c r="H2" s="27"/>
      <c r="I2" s="27"/>
    </row>
    <row r="3" spans="1:15" ht="33" customHeight="1">
      <c r="A3" s="28" t="s">
        <v>94</v>
      </c>
      <c r="B3" s="36" t="s">
        <v>140</v>
      </c>
      <c r="C3" s="36" t="s">
        <v>95</v>
      </c>
      <c r="D3" s="36" t="s">
        <v>96</v>
      </c>
      <c r="E3" s="36" t="s">
        <v>97</v>
      </c>
      <c r="F3" s="36" t="s">
        <v>98</v>
      </c>
      <c r="G3" s="36" t="s">
        <v>99</v>
      </c>
      <c r="H3" s="36" t="s">
        <v>100</v>
      </c>
      <c r="I3" s="36" t="s">
        <v>101</v>
      </c>
      <c r="J3" s="36" t="s">
        <v>127</v>
      </c>
      <c r="K3" s="36" t="s">
        <v>142</v>
      </c>
      <c r="L3" s="36" t="s">
        <v>145</v>
      </c>
      <c r="M3" s="36" t="s">
        <v>147</v>
      </c>
      <c r="N3" s="36" t="s">
        <v>151</v>
      </c>
      <c r="O3" s="36" t="s">
        <v>154</v>
      </c>
    </row>
    <row r="4" spans="1:15" ht="16.5">
      <c r="A4" s="39" t="s">
        <v>102</v>
      </c>
      <c r="B4" s="38">
        <v>35.848874120750956</v>
      </c>
      <c r="C4" s="38">
        <v>35.06881964176182</v>
      </c>
      <c r="D4" s="38">
        <v>34.74243777144385</v>
      </c>
      <c r="E4" s="38">
        <v>34.85361900844136</v>
      </c>
      <c r="F4" s="31">
        <v>35.082275449578134</v>
      </c>
      <c r="G4" s="31">
        <v>35.278472553534364</v>
      </c>
      <c r="H4" s="31">
        <v>36.13258978373023</v>
      </c>
      <c r="I4" s="31">
        <v>36.95171689411069</v>
      </c>
      <c r="J4" s="31">
        <v>37.889008994347876</v>
      </c>
      <c r="K4" s="31">
        <v>38.959243403384846</v>
      </c>
      <c r="L4" s="31">
        <v>40.15764528472489</v>
      </c>
      <c r="M4" s="61">
        <v>41.271528207420445</v>
      </c>
      <c r="N4" s="61">
        <v>42.20719992166105</v>
      </c>
      <c r="O4" s="61">
        <v>43.419344124241185</v>
      </c>
    </row>
    <row r="5" spans="1:15" ht="16.5">
      <c r="A5" s="30" t="s">
        <v>103</v>
      </c>
      <c r="B5" s="40">
        <v>30.40058351861053</v>
      </c>
      <c r="C5" s="40">
        <v>29.89508100592752</v>
      </c>
      <c r="D5" s="40">
        <v>29.91668035319826</v>
      </c>
      <c r="E5" s="40">
        <v>30.290026522979392</v>
      </c>
      <c r="F5" s="40">
        <v>30.878649436654896</v>
      </c>
      <c r="G5" s="40">
        <v>31.28452479238422</v>
      </c>
      <c r="H5" s="40">
        <v>32.38097646077217</v>
      </c>
      <c r="I5" s="40">
        <v>33.50656718027338</v>
      </c>
      <c r="J5" s="41">
        <v>34.71327572663</v>
      </c>
      <c r="K5" s="41">
        <v>36.04565033995366</v>
      </c>
      <c r="L5" s="41">
        <v>37.55611421894638</v>
      </c>
      <c r="M5" s="53">
        <v>38.89174580754887</v>
      </c>
      <c r="N5" s="53">
        <v>40.028702801589695</v>
      </c>
      <c r="O5" s="53">
        <v>41.486237099523734</v>
      </c>
    </row>
    <row r="6" spans="1:15" ht="16.5">
      <c r="A6" s="30" t="s">
        <v>104</v>
      </c>
      <c r="B6" s="40">
        <v>37.60616932865043</v>
      </c>
      <c r="C6" s="40">
        <v>37.36987661434872</v>
      </c>
      <c r="D6" s="40">
        <v>37.693233256208295</v>
      </c>
      <c r="E6" s="40">
        <v>38.45808144059454</v>
      </c>
      <c r="F6" s="40">
        <v>39.36692912248781</v>
      </c>
      <c r="G6" s="40">
        <v>40.27642360750959</v>
      </c>
      <c r="H6" s="40">
        <v>41.771262502327176</v>
      </c>
      <c r="I6" s="40">
        <v>43.16743756966272</v>
      </c>
      <c r="J6" s="41">
        <v>44.5377732521611</v>
      </c>
      <c r="K6" s="41">
        <v>46.006037766677686</v>
      </c>
      <c r="L6" s="41">
        <v>47.67553371988374</v>
      </c>
      <c r="M6" s="53">
        <v>49.03311810334699</v>
      </c>
      <c r="N6" s="53">
        <v>50.35542021894952</v>
      </c>
      <c r="O6" s="53">
        <v>52.35906450200223</v>
      </c>
    </row>
    <row r="7" spans="1:15" ht="16.5">
      <c r="A7" s="30" t="s">
        <v>105</v>
      </c>
      <c r="B7" s="40">
        <v>35.85233931124521</v>
      </c>
      <c r="C7" s="40">
        <v>34.752425745125585</v>
      </c>
      <c r="D7" s="40">
        <v>34.01172212529696</v>
      </c>
      <c r="E7" s="40">
        <v>33.72694233908296</v>
      </c>
      <c r="F7" s="40">
        <v>33.61584231428865</v>
      </c>
      <c r="G7" s="40">
        <v>33.67519501096937</v>
      </c>
      <c r="H7" s="40">
        <v>34.316532950268005</v>
      </c>
      <c r="I7" s="40">
        <v>35.03243715609579</v>
      </c>
      <c r="J7" s="41">
        <v>35.979941649548294</v>
      </c>
      <c r="K7" s="41">
        <v>36.95960762844548</v>
      </c>
      <c r="L7" s="41">
        <v>37.9227396740637</v>
      </c>
      <c r="M7" s="53">
        <v>38.786716878617945</v>
      </c>
      <c r="N7" s="53">
        <v>39.45336352884007</v>
      </c>
      <c r="O7" s="53">
        <v>40.470196881154244</v>
      </c>
    </row>
    <row r="8" spans="1:15" ht="16.5">
      <c r="A8" s="30" t="s">
        <v>106</v>
      </c>
      <c r="B8" s="40">
        <v>34.97907339905896</v>
      </c>
      <c r="C8" s="40">
        <v>34.030113078730544</v>
      </c>
      <c r="D8" s="40">
        <v>33.54454273471327</v>
      </c>
      <c r="E8" s="40">
        <v>33.53392295974401</v>
      </c>
      <c r="F8" s="40">
        <v>33.582128770179125</v>
      </c>
      <c r="G8" s="40">
        <v>33.817726315933186</v>
      </c>
      <c r="H8" s="40">
        <v>34.58528502429086</v>
      </c>
      <c r="I8" s="40">
        <v>35.35892282841077</v>
      </c>
      <c r="J8" s="41">
        <v>36.27369691856221</v>
      </c>
      <c r="K8" s="41">
        <v>37.16667689840083</v>
      </c>
      <c r="L8" s="41">
        <v>38.18060064358519</v>
      </c>
      <c r="M8" s="53">
        <v>39.147770660315025</v>
      </c>
      <c r="N8" s="53">
        <v>39.98550635253484</v>
      </c>
      <c r="O8" s="53">
        <v>40.97780098311135</v>
      </c>
    </row>
    <row r="9" spans="1:15" ht="16.5">
      <c r="A9" s="30" t="s">
        <v>107</v>
      </c>
      <c r="B9" s="40">
        <v>35.37986028476246</v>
      </c>
      <c r="C9" s="40">
        <v>34.664848138292335</v>
      </c>
      <c r="D9" s="40">
        <v>34.318018285544596</v>
      </c>
      <c r="E9" s="40">
        <v>34.487959550946954</v>
      </c>
      <c r="F9" s="40">
        <v>34.6993775739323</v>
      </c>
      <c r="G9" s="40">
        <v>34.861925990986514</v>
      </c>
      <c r="H9" s="40">
        <v>35.70916150330884</v>
      </c>
      <c r="I9" s="40">
        <v>36.55448072986488</v>
      </c>
      <c r="J9" s="41">
        <v>37.49858584177632</v>
      </c>
      <c r="K9" s="41">
        <v>38.560388017942294</v>
      </c>
      <c r="L9" s="41">
        <v>39.69379255261287</v>
      </c>
      <c r="M9" s="53">
        <v>40.89269567915013</v>
      </c>
      <c r="N9" s="53">
        <v>41.95022924271384</v>
      </c>
      <c r="O9" s="53">
        <v>43.16340267723335</v>
      </c>
    </row>
    <row r="10" spans="1:15" ht="16.5">
      <c r="A10" s="30" t="s">
        <v>108</v>
      </c>
      <c r="B10" s="40">
        <v>33.40530738483591</v>
      </c>
      <c r="C10" s="40">
        <v>32.75941599580448</v>
      </c>
      <c r="D10" s="40">
        <v>32.61794852703944</v>
      </c>
      <c r="E10" s="40">
        <v>32.94498607841806</v>
      </c>
      <c r="F10" s="40">
        <v>33.34555311213295</v>
      </c>
      <c r="G10" s="40">
        <v>33.673612223487325</v>
      </c>
      <c r="H10" s="40">
        <v>34.7917578010198</v>
      </c>
      <c r="I10" s="40">
        <v>35.783478876125066</v>
      </c>
      <c r="J10" s="41">
        <v>36.957491093054436</v>
      </c>
      <c r="K10" s="41">
        <v>38.223183850623954</v>
      </c>
      <c r="L10" s="41">
        <v>39.601313879517974</v>
      </c>
      <c r="M10" s="53">
        <v>40.967800254130125</v>
      </c>
      <c r="N10" s="53">
        <v>42.15614192598351</v>
      </c>
      <c r="O10" s="53">
        <v>43.425641788574104</v>
      </c>
    </row>
    <row r="11" spans="1:15" ht="16.5">
      <c r="A11" s="30" t="s">
        <v>109</v>
      </c>
      <c r="B11" s="40">
        <v>39.58308704732632</v>
      </c>
      <c r="C11" s="40">
        <v>38.48161063783575</v>
      </c>
      <c r="D11" s="40">
        <v>37.512631449535675</v>
      </c>
      <c r="E11" s="40">
        <v>37.1530457779134</v>
      </c>
      <c r="F11" s="40">
        <v>37.00561428656752</v>
      </c>
      <c r="G11" s="40">
        <v>36.8506110402471</v>
      </c>
      <c r="H11" s="40">
        <v>37.442549279950974</v>
      </c>
      <c r="I11" s="40">
        <v>37.98608676731901</v>
      </c>
      <c r="J11" s="41">
        <v>38.696399300456406</v>
      </c>
      <c r="K11" s="41">
        <v>39.58387116602127</v>
      </c>
      <c r="L11" s="41">
        <v>40.701509223029625</v>
      </c>
      <c r="M11" s="53">
        <v>41.909116098642286</v>
      </c>
      <c r="N11" s="53">
        <v>42.834150778958886</v>
      </c>
      <c r="O11" s="53">
        <v>43.90539585259205</v>
      </c>
    </row>
    <row r="12" spans="1:15" ht="16.5">
      <c r="A12" s="30" t="s">
        <v>110</v>
      </c>
      <c r="B12" s="40">
        <v>42.97837828798849</v>
      </c>
      <c r="C12" s="40">
        <v>41.691347548791505</v>
      </c>
      <c r="D12" s="40">
        <v>40.72668578856339</v>
      </c>
      <c r="E12" s="40">
        <v>40.27304385995066</v>
      </c>
      <c r="F12" s="40">
        <v>40.030421578484024</v>
      </c>
      <c r="G12" s="40">
        <v>39.61338845316746</v>
      </c>
      <c r="H12" s="40">
        <v>39.75229163422684</v>
      </c>
      <c r="I12" s="40">
        <v>39.91075817543291</v>
      </c>
      <c r="J12" s="41">
        <v>40.055719551628584</v>
      </c>
      <c r="K12" s="41">
        <v>40.48243013656315</v>
      </c>
      <c r="L12" s="41">
        <v>40.96272770379737</v>
      </c>
      <c r="M12" s="53">
        <v>41.364574123194814</v>
      </c>
      <c r="N12" s="53">
        <v>41.574702523943195</v>
      </c>
      <c r="O12" s="53">
        <v>41.81828245781231</v>
      </c>
    </row>
    <row r="13" spans="1:15" ht="16.5">
      <c r="A13" s="30" t="s">
        <v>111</v>
      </c>
      <c r="B13" s="40">
        <v>41.102726632457994</v>
      </c>
      <c r="C13" s="40">
        <v>40.06165593793535</v>
      </c>
      <c r="D13" s="40">
        <v>39.63534806334367</v>
      </c>
      <c r="E13" s="40">
        <v>39.60573476702509</v>
      </c>
      <c r="F13" s="40">
        <v>39.6419399556303</v>
      </c>
      <c r="G13" s="40">
        <v>39.57181397420983</v>
      </c>
      <c r="H13" s="40">
        <v>39.7134219468319</v>
      </c>
      <c r="I13" s="40">
        <v>39.76342978856569</v>
      </c>
      <c r="J13" s="41">
        <v>39.89901307069595</v>
      </c>
      <c r="K13" s="41">
        <v>40.52607849956847</v>
      </c>
      <c r="L13" s="41">
        <v>41.33334027944195</v>
      </c>
      <c r="M13" s="53">
        <v>42.17803890902558</v>
      </c>
      <c r="N13" s="53">
        <v>42.69806138502973</v>
      </c>
      <c r="O13" s="53">
        <v>43.44344774104913</v>
      </c>
    </row>
    <row r="14" spans="1:15" ht="16.5">
      <c r="A14" s="30" t="s">
        <v>112</v>
      </c>
      <c r="B14" s="40">
        <v>39.583646980815985</v>
      </c>
      <c r="C14" s="40">
        <v>38.672803703506624</v>
      </c>
      <c r="D14" s="40">
        <v>38.219719364209794</v>
      </c>
      <c r="E14" s="40">
        <v>38.10777200084824</v>
      </c>
      <c r="F14" s="40">
        <v>38.029162520720824</v>
      </c>
      <c r="G14" s="40">
        <v>37.95276264674721</v>
      </c>
      <c r="H14" s="40">
        <v>38.58742992007632</v>
      </c>
      <c r="I14" s="40">
        <v>39.01848112050939</v>
      </c>
      <c r="J14" s="41">
        <v>39.60834356686172</v>
      </c>
      <c r="K14" s="41">
        <v>40.3983167230149</v>
      </c>
      <c r="L14" s="41">
        <v>41.41597959149497</v>
      </c>
      <c r="M14" s="53">
        <v>42.47142808502911</v>
      </c>
      <c r="N14" s="53">
        <v>43.09161046563071</v>
      </c>
      <c r="O14" s="53">
        <v>44.071663283032294</v>
      </c>
    </row>
    <row r="15" spans="1:15" ht="16.5">
      <c r="A15" s="30" t="s">
        <v>113</v>
      </c>
      <c r="B15" s="40">
        <v>39.60945807269362</v>
      </c>
      <c r="C15" s="40">
        <v>38.60868228070268</v>
      </c>
      <c r="D15" s="40">
        <v>37.87221410908474</v>
      </c>
      <c r="E15" s="40">
        <v>37.63737872086772</v>
      </c>
      <c r="F15" s="40">
        <v>37.47180079331986</v>
      </c>
      <c r="G15" s="40">
        <v>37.32291868814283</v>
      </c>
      <c r="H15" s="40">
        <v>37.74643201884745</v>
      </c>
      <c r="I15" s="40">
        <v>38.20647766578952</v>
      </c>
      <c r="J15" s="41">
        <v>38.915797681899875</v>
      </c>
      <c r="K15" s="41">
        <v>40.07586195165927</v>
      </c>
      <c r="L15" s="41">
        <v>41.48520959084961</v>
      </c>
      <c r="M15" s="53">
        <v>42.77339551920195</v>
      </c>
      <c r="N15" s="53">
        <v>43.72126893178862</v>
      </c>
      <c r="O15" s="53">
        <v>45.0459981880423</v>
      </c>
    </row>
    <row r="16" spans="1:15" ht="16.5">
      <c r="A16" s="30" t="s">
        <v>114</v>
      </c>
      <c r="B16" s="40">
        <v>43.304179396553444</v>
      </c>
      <c r="C16" s="40">
        <v>42.5751832751555</v>
      </c>
      <c r="D16" s="40">
        <v>41.979835013748854</v>
      </c>
      <c r="E16" s="40">
        <v>41.65756029220454</v>
      </c>
      <c r="F16" s="40">
        <v>41.360706727377675</v>
      </c>
      <c r="G16" s="40">
        <v>40.90305819327943</v>
      </c>
      <c r="H16" s="40">
        <v>41.37831409626469</v>
      </c>
      <c r="I16" s="40">
        <v>41.56647876522299</v>
      </c>
      <c r="J16" s="41">
        <v>41.78841960585737</v>
      </c>
      <c r="K16" s="41">
        <v>42.423881345834246</v>
      </c>
      <c r="L16" s="41">
        <v>43.13298005066632</v>
      </c>
      <c r="M16" s="53">
        <v>43.928385033537296</v>
      </c>
      <c r="N16" s="53">
        <v>44.30884768833607</v>
      </c>
      <c r="O16" s="53">
        <v>45.04226114152369</v>
      </c>
    </row>
    <row r="17" spans="1:15" ht="16.5">
      <c r="A17" s="30" t="s">
        <v>115</v>
      </c>
      <c r="B17" s="40">
        <v>42.16165010179675</v>
      </c>
      <c r="C17" s="40">
        <v>40.88225896846306</v>
      </c>
      <c r="D17" s="40">
        <v>40.063822472753415</v>
      </c>
      <c r="E17" s="40">
        <v>39.669214284960255</v>
      </c>
      <c r="F17" s="40">
        <v>39.36608684105696</v>
      </c>
      <c r="G17" s="40">
        <v>38.89782504141506</v>
      </c>
      <c r="H17" s="40">
        <v>39.212841771416684</v>
      </c>
      <c r="I17" s="40">
        <v>39.43025786777662</v>
      </c>
      <c r="J17" s="41">
        <v>39.82759666664828</v>
      </c>
      <c r="K17" s="41">
        <v>40.675819259590654</v>
      </c>
      <c r="L17" s="41">
        <v>41.518484518790515</v>
      </c>
      <c r="M17" s="53">
        <v>42.59913396888532</v>
      </c>
      <c r="N17" s="53">
        <v>43.44635872902997</v>
      </c>
      <c r="O17" s="53">
        <v>44.64304903822044</v>
      </c>
    </row>
    <row r="18" spans="1:15" ht="16.5">
      <c r="A18" s="30" t="s">
        <v>116</v>
      </c>
      <c r="B18" s="40">
        <v>37.283958766515944</v>
      </c>
      <c r="C18" s="40">
        <v>36.012214730045656</v>
      </c>
      <c r="D18" s="40">
        <v>35.392033007329175</v>
      </c>
      <c r="E18" s="40">
        <v>35.31227276912867</v>
      </c>
      <c r="F18" s="40">
        <v>35.232030162246474</v>
      </c>
      <c r="G18" s="40">
        <v>35.189256248814836</v>
      </c>
      <c r="H18" s="40">
        <v>35.90334802191906</v>
      </c>
      <c r="I18" s="40">
        <v>36.5213128722741</v>
      </c>
      <c r="J18" s="41">
        <v>37.33077108654238</v>
      </c>
      <c r="K18" s="41">
        <v>38.395546657881624</v>
      </c>
      <c r="L18" s="41">
        <v>39.613247709069924</v>
      </c>
      <c r="M18" s="53">
        <v>40.86021317093073</v>
      </c>
      <c r="N18" s="53">
        <v>41.97851931910294</v>
      </c>
      <c r="O18" s="53">
        <v>43.246316123289596</v>
      </c>
    </row>
    <row r="19" spans="1:15" ht="16.5">
      <c r="A19" s="30" t="s">
        <v>117</v>
      </c>
      <c r="B19" s="40">
        <v>39.65792819519283</v>
      </c>
      <c r="C19" s="40">
        <v>38.61885128940002</v>
      </c>
      <c r="D19" s="40">
        <v>38.15059961409764</v>
      </c>
      <c r="E19" s="40">
        <v>37.774005552116975</v>
      </c>
      <c r="F19" s="40">
        <v>37.48476440720528</v>
      </c>
      <c r="G19" s="40">
        <v>37.20425332445168</v>
      </c>
      <c r="H19" s="40">
        <v>37.643377219230004</v>
      </c>
      <c r="I19" s="40">
        <v>38.089367483520356</v>
      </c>
      <c r="J19" s="41">
        <v>38.623886324347936</v>
      </c>
      <c r="K19" s="41">
        <v>39.48255671801207</v>
      </c>
      <c r="L19" s="41">
        <v>40.618100103212655</v>
      </c>
      <c r="M19" s="53">
        <v>41.5514633693316</v>
      </c>
      <c r="N19" s="53">
        <v>42.54835421305362</v>
      </c>
      <c r="O19" s="53">
        <v>43.649500217296826</v>
      </c>
    </row>
    <row r="20" spans="1:15" ht="16.5">
      <c r="A20" s="30" t="s">
        <v>118</v>
      </c>
      <c r="B20" s="40">
        <v>38.046596150398486</v>
      </c>
      <c r="C20" s="40">
        <v>37.12278187806079</v>
      </c>
      <c r="D20" s="40">
        <v>36.569207451229644</v>
      </c>
      <c r="E20" s="40">
        <v>36.44711247691126</v>
      </c>
      <c r="F20" s="40">
        <v>36.463249409559204</v>
      </c>
      <c r="G20" s="40">
        <v>36.548935400006584</v>
      </c>
      <c r="H20" s="40">
        <v>37.3017717107174</v>
      </c>
      <c r="I20" s="40">
        <v>37.941913372828665</v>
      </c>
      <c r="J20" s="41">
        <v>38.65985701420979</v>
      </c>
      <c r="K20" s="41">
        <v>39.86110217992412</v>
      </c>
      <c r="L20" s="41">
        <v>41.2167280516156</v>
      </c>
      <c r="M20" s="53">
        <v>42.550813098290405</v>
      </c>
      <c r="N20" s="53">
        <v>43.70200800317242</v>
      </c>
      <c r="O20" s="53">
        <v>44.927807474425634</v>
      </c>
    </row>
    <row r="21" spans="1:15" ht="16.5">
      <c r="A21" s="30" t="s">
        <v>119</v>
      </c>
      <c r="B21" s="40">
        <v>39.00434576825438</v>
      </c>
      <c r="C21" s="40">
        <v>38.07574788602288</v>
      </c>
      <c r="D21" s="40">
        <v>36.68773249623166</v>
      </c>
      <c r="E21" s="40">
        <v>36.12082757124651</v>
      </c>
      <c r="F21" s="40">
        <v>35.89657981543557</v>
      </c>
      <c r="G21" s="40">
        <v>35.49480822208095</v>
      </c>
      <c r="H21" s="40">
        <v>35.519304968634344</v>
      </c>
      <c r="I21" s="40">
        <v>35.92764317899824</v>
      </c>
      <c r="J21" s="41">
        <v>36.16865930455417</v>
      </c>
      <c r="K21" s="41">
        <v>36.71947083208795</v>
      </c>
      <c r="L21" s="41">
        <v>37.74310972438897</v>
      </c>
      <c r="M21" s="53">
        <v>38.49419793443861</v>
      </c>
      <c r="N21" s="53">
        <v>39.236183253687926</v>
      </c>
      <c r="O21" s="53">
        <v>40.29977080945932</v>
      </c>
    </row>
    <row r="22" spans="1:15" ht="16.5">
      <c r="A22" s="30" t="s">
        <v>120</v>
      </c>
      <c r="B22" s="40">
        <v>33.65831593597773</v>
      </c>
      <c r="C22" s="40">
        <v>32.40504211637851</v>
      </c>
      <c r="D22" s="40">
        <v>31.867528644203503</v>
      </c>
      <c r="E22" s="40">
        <v>31.782280883671067</v>
      </c>
      <c r="F22" s="40">
        <v>31.856352185253517</v>
      </c>
      <c r="G22" s="40">
        <v>32.09358958885047</v>
      </c>
      <c r="H22" s="40">
        <v>33.0625118454601</v>
      </c>
      <c r="I22" s="40">
        <v>34.18174199514507</v>
      </c>
      <c r="J22" s="41">
        <v>35.44205141715515</v>
      </c>
      <c r="K22" s="41">
        <v>36.77343526960339</v>
      </c>
      <c r="L22" s="41">
        <v>38.35796906700393</v>
      </c>
      <c r="M22" s="53">
        <v>39.869037417331796</v>
      </c>
      <c r="N22" s="53">
        <v>41.13178379306845</v>
      </c>
      <c r="O22" s="53">
        <v>42.63580237191501</v>
      </c>
    </row>
    <row r="23" spans="1:15" ht="16.5">
      <c r="A23" s="30" t="s">
        <v>121</v>
      </c>
      <c r="B23" s="40">
        <v>39.90016369919767</v>
      </c>
      <c r="C23" s="40">
        <v>39.22052784563018</v>
      </c>
      <c r="D23" s="40">
        <v>39.027038695391944</v>
      </c>
      <c r="E23" s="40">
        <v>39.040211310566825</v>
      </c>
      <c r="F23" s="40">
        <v>39.26112185686654</v>
      </c>
      <c r="G23" s="40">
        <v>39.25078037027888</v>
      </c>
      <c r="H23" s="40">
        <v>39.763129048649304</v>
      </c>
      <c r="I23" s="40">
        <v>40.416348357524825</v>
      </c>
      <c r="J23" s="41">
        <v>41.40005521022722</v>
      </c>
      <c r="K23" s="41">
        <v>42.10541314149653</v>
      </c>
      <c r="L23" s="41">
        <v>42.87902766348041</v>
      </c>
      <c r="M23" s="53">
        <v>43.3430238081666</v>
      </c>
      <c r="N23" s="53">
        <v>43.722980849556734</v>
      </c>
      <c r="O23" s="53">
        <v>44.15485574250922</v>
      </c>
    </row>
    <row r="24" spans="1:15" ht="16.5">
      <c r="A24" s="30" t="s">
        <v>122</v>
      </c>
      <c r="B24" s="40">
        <v>39.675002692072994</v>
      </c>
      <c r="C24" s="40">
        <v>38.64543866994822</v>
      </c>
      <c r="D24" s="40">
        <v>37.98050507722676</v>
      </c>
      <c r="E24" s="40">
        <v>38.016213103978885</v>
      </c>
      <c r="F24" s="40">
        <v>37.99158448121281</v>
      </c>
      <c r="G24" s="40">
        <v>37.712082393150204</v>
      </c>
      <c r="H24" s="40">
        <v>38.38414915546257</v>
      </c>
      <c r="I24" s="40">
        <v>39.11305730839539</v>
      </c>
      <c r="J24" s="41">
        <v>39.935716109001305</v>
      </c>
      <c r="K24" s="41">
        <v>40.693243633879064</v>
      </c>
      <c r="L24" s="41">
        <v>41.808072246123004</v>
      </c>
      <c r="M24" s="53">
        <v>42.738443786631294</v>
      </c>
      <c r="N24" s="53">
        <v>43.583302387557616</v>
      </c>
      <c r="O24" s="53">
        <v>44.5166949942431</v>
      </c>
    </row>
    <row r="25" spans="1:15" ht="16.5">
      <c r="A25" s="30" t="s">
        <v>123</v>
      </c>
      <c r="B25" s="40">
        <v>33.679325589697115</v>
      </c>
      <c r="C25" s="40">
        <v>32.156578378240845</v>
      </c>
      <c r="D25" s="40">
        <v>30.097880220374268</v>
      </c>
      <c r="E25" s="40">
        <v>29.03443041763316</v>
      </c>
      <c r="F25" s="40">
        <v>28.377726404663782</v>
      </c>
      <c r="G25" s="40">
        <v>27.56255703376399</v>
      </c>
      <c r="H25" s="40">
        <v>27.862895212499172</v>
      </c>
      <c r="I25" s="40">
        <v>28.33761262312684</v>
      </c>
      <c r="J25" s="41">
        <v>28.48892456154918</v>
      </c>
      <c r="K25" s="41">
        <v>29.587346780306532</v>
      </c>
      <c r="L25" s="41">
        <v>30.58868331104176</v>
      </c>
      <c r="M25" s="53">
        <v>31.794141199694582</v>
      </c>
      <c r="N25" s="53">
        <v>33.00481018139373</v>
      </c>
      <c r="O25" s="53">
        <v>34.1182928758176</v>
      </c>
    </row>
    <row r="26" spans="1:15" ht="16.5">
      <c r="A26" s="13" t="s">
        <v>124</v>
      </c>
      <c r="B26" s="42">
        <v>31.43008194554586</v>
      </c>
      <c r="C26" s="42">
        <v>31.554282738870086</v>
      </c>
      <c r="D26" s="42">
        <v>29.493931760934277</v>
      </c>
      <c r="E26" s="42">
        <v>29.030547305897326</v>
      </c>
      <c r="F26" s="42">
        <v>28.556743421052634</v>
      </c>
      <c r="G26" s="42">
        <v>28.753206772703948</v>
      </c>
      <c r="H26" s="42">
        <v>29.658225241918878</v>
      </c>
      <c r="I26" s="42">
        <v>29.512317747611867</v>
      </c>
      <c r="J26" s="43">
        <v>29.755515802027432</v>
      </c>
      <c r="K26" s="43">
        <v>31.244359771382733</v>
      </c>
      <c r="L26" s="43">
        <v>31.501287383640324</v>
      </c>
      <c r="M26" s="60">
        <v>31.823012269345956</v>
      </c>
      <c r="N26" s="60">
        <v>31.93998867710889</v>
      </c>
      <c r="O26" s="60">
        <v>33.41252494535779</v>
      </c>
    </row>
    <row r="27" spans="1:2" ht="15.75">
      <c r="A27" s="32" t="s">
        <v>133</v>
      </c>
      <c r="B27" s="44"/>
    </row>
    <row r="28" spans="1:14" s="33" customFormat="1" ht="14.25">
      <c r="A28" s="32" t="s">
        <v>139</v>
      </c>
      <c r="B28" s="44"/>
      <c r="K28" s="34"/>
      <c r="L28" s="46"/>
      <c r="N28" s="46"/>
    </row>
    <row r="29" spans="6:14" s="34" customFormat="1" ht="14.25">
      <c r="F29" s="35"/>
      <c r="G29" s="35"/>
      <c r="I29" s="35"/>
      <c r="L29" s="46"/>
      <c r="N29" s="46"/>
    </row>
  </sheetData>
  <sheetProtection/>
  <conditionalFormatting sqref="C5:C26">
    <cfRule type="cellIs" priority="111" dxfId="1" operator="lessThan" stopIfTrue="1">
      <formula>C$4</formula>
    </cfRule>
    <cfRule type="cellIs" priority="112" dxfId="0" operator="greaterThan" stopIfTrue="1">
      <formula>C$4</formula>
    </cfRule>
  </conditionalFormatting>
  <conditionalFormatting sqref="D5:D26">
    <cfRule type="cellIs" priority="109" dxfId="1" operator="lessThan" stopIfTrue="1">
      <formula>D$4</formula>
    </cfRule>
    <cfRule type="cellIs" priority="110" dxfId="0" operator="greaterThan" stopIfTrue="1">
      <formula>D$4</formula>
    </cfRule>
  </conditionalFormatting>
  <conditionalFormatting sqref="E5:E26">
    <cfRule type="cellIs" priority="107" dxfId="1" operator="lessThan" stopIfTrue="1">
      <formula>E$4</formula>
    </cfRule>
    <cfRule type="cellIs" priority="108" dxfId="0" operator="greaterThan" stopIfTrue="1">
      <formula>E$4</formula>
    </cfRule>
  </conditionalFormatting>
  <conditionalFormatting sqref="F5:F26">
    <cfRule type="cellIs" priority="105" dxfId="1" operator="lessThan" stopIfTrue="1">
      <formula>F$4</formula>
    </cfRule>
    <cfRule type="cellIs" priority="106" dxfId="0" operator="greaterThan" stopIfTrue="1">
      <formula>F$4</formula>
    </cfRule>
  </conditionalFormatting>
  <conditionalFormatting sqref="G5:G26">
    <cfRule type="cellIs" priority="103" dxfId="1" operator="lessThan" stopIfTrue="1">
      <formula>G$4</formula>
    </cfRule>
    <cfRule type="cellIs" priority="104" dxfId="0" operator="greaterThan" stopIfTrue="1">
      <formula>G$4</formula>
    </cfRule>
  </conditionalFormatting>
  <conditionalFormatting sqref="H5:I26">
    <cfRule type="cellIs" priority="101" dxfId="1" operator="lessThan" stopIfTrue="1">
      <formula>H$4</formula>
    </cfRule>
    <cfRule type="cellIs" priority="102" dxfId="0" operator="greaterThan" stopIfTrue="1">
      <formula>H$4</formula>
    </cfRule>
  </conditionalFormatting>
  <conditionalFormatting sqref="J5:J26">
    <cfRule type="cellIs" priority="11" dxfId="1" operator="lessThan" stopIfTrue="1">
      <formula>J$4</formula>
    </cfRule>
    <cfRule type="cellIs" priority="12" dxfId="0" operator="greaterThan" stopIfTrue="1">
      <formula>J$4</formula>
    </cfRule>
  </conditionalFormatting>
  <conditionalFormatting sqref="B5:B26">
    <cfRule type="cellIs" priority="7" dxfId="1" operator="lessThan" stopIfTrue="1">
      <formula>B$4</formula>
    </cfRule>
    <cfRule type="cellIs" priority="8" dxfId="0" operator="greaterThan" stopIfTrue="1">
      <formula>B$4</formula>
    </cfRule>
  </conditionalFormatting>
  <conditionalFormatting sqref="K5:K26">
    <cfRule type="cellIs" priority="5" dxfId="1" operator="lessThan" stopIfTrue="1">
      <formula>K$4</formula>
    </cfRule>
    <cfRule type="cellIs" priority="6" dxfId="0" operator="greaterThan" stopIfTrue="1">
      <formula>K$4</formula>
    </cfRule>
  </conditionalFormatting>
  <conditionalFormatting sqref="L5:M26">
    <cfRule type="cellIs" priority="3" dxfId="1" operator="lessThan" stopIfTrue="1">
      <formula>L$4</formula>
    </cfRule>
    <cfRule type="cellIs" priority="4" dxfId="0" operator="greaterThan" stopIfTrue="1">
      <formula>L$4</formula>
    </cfRule>
  </conditionalFormatting>
  <conditionalFormatting sqref="N5:O26">
    <cfRule type="cellIs" priority="1" dxfId="1" operator="lessThan" stopIfTrue="1">
      <formula>N$4</formula>
    </cfRule>
    <cfRule type="cellIs" priority="2" dxfId="0" operator="greaterThan" stopIfTrue="1">
      <formula>N$4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moi0662</dc:creator>
  <cp:keywords/>
  <dc:description/>
  <cp:lastModifiedBy>陳文鵠</cp:lastModifiedBy>
  <cp:lastPrinted>2019-01-31T02:18:09Z</cp:lastPrinted>
  <dcterms:created xsi:type="dcterms:W3CDTF">2004-06-10T03:20:33Z</dcterms:created>
  <dcterms:modified xsi:type="dcterms:W3CDTF">2024-02-05T08:42:30Z</dcterms:modified>
  <cp:category/>
  <cp:version/>
  <cp:contentType/>
  <cp:contentStatus/>
</cp:coreProperties>
</file>